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a74612\Documents\Documents\ROZPOČET\Rozpočet 2018\"/>
    </mc:Choice>
  </mc:AlternateContent>
  <bookViews>
    <workbookView xWindow="0" yWindow="0" windowWidth="19140" windowHeight="7455" activeTab="5"/>
  </bookViews>
  <sheets>
    <sheet name="Príjmy BR" sheetId="1" r:id="rId1"/>
    <sheet name="Príjmy KR" sheetId="2" r:id="rId2"/>
    <sheet name="PFO" sheetId="3" r:id="rId3"/>
    <sheet name="Výdavky BR" sheetId="4" r:id="rId4"/>
    <sheet name="Výdavky KR" sheetId="5" r:id="rId5"/>
    <sheet name="VFO" sheetId="6" r:id="rId6"/>
    <sheet name="SUMÁR" sheetId="7" r:id="rId7"/>
  </sheets>
  <definedNames>
    <definedName name="_xlnm._FilterDatabase" localSheetId="5" hidden="1">VFO!#REF!</definedName>
    <definedName name="_xlnm._FilterDatabase" localSheetId="3" hidden="1">'Výdavky BR'!#REF!</definedName>
    <definedName name="_xlnm._FilterDatabase" localSheetId="4" hidden="1">'Výdavky KR'!#REF!</definedName>
    <definedName name="Z_BC132F5A_48BB_47E0_9EB2_2658EB15CC9A_.wvu.Cols" localSheetId="2" hidden="1">PFO!$J:$J</definedName>
    <definedName name="Z_BC132F5A_48BB_47E0_9EB2_2658EB15CC9A_.wvu.Cols" localSheetId="0" hidden="1">'Príjmy BR'!$J:$J,'Príjmy BR'!$L:$L</definedName>
    <definedName name="Z_BC132F5A_48BB_47E0_9EB2_2658EB15CC9A_.wvu.Cols" localSheetId="1" hidden="1">'Príjmy KR'!$J:$J</definedName>
    <definedName name="Z_BC132F5A_48BB_47E0_9EB2_2658EB15CC9A_.wvu.Cols" localSheetId="6" hidden="1">SUMÁR!$D:$F</definedName>
    <definedName name="Z_BC132F5A_48BB_47E0_9EB2_2658EB15CC9A_.wvu.Cols" localSheetId="5" hidden="1">VFO!$K:$L</definedName>
  </definedNames>
  <calcPr calcId="152511" iterate="1"/>
  <customWorkbookViews>
    <customWorkbookView name="LANGEROVÁ Anna - osobné zobrazenie" guid="{BC132F5A-48BB-47E0-9EB2-2658EB15CC9A}" mergeInterval="0" personalView="1" maximized="1" xWindow="-8" yWindow="-8" windowWidth="1936" windowHeight="1056" activeSheetId="7"/>
  </customWorkbookViews>
</workbook>
</file>

<file path=xl/calcChain.xml><?xml version="1.0" encoding="utf-8"?>
<calcChain xmlns="http://schemas.openxmlformats.org/spreadsheetml/2006/main">
  <c r="G10" i="2" l="1"/>
  <c r="J187" i="4" l="1"/>
  <c r="I187" i="4"/>
  <c r="H187" i="4"/>
  <c r="D111" i="4" l="1"/>
  <c r="E111" i="4"/>
  <c r="F111" i="4"/>
  <c r="G111" i="4"/>
  <c r="H111" i="4"/>
  <c r="I111" i="4"/>
  <c r="J111" i="4"/>
  <c r="H49" i="5" l="1"/>
  <c r="I15" i="1" l="1"/>
  <c r="H15" i="1"/>
  <c r="G15" i="1"/>
  <c r="C15" i="1"/>
  <c r="D15" i="1"/>
  <c r="E15" i="1"/>
  <c r="F15" i="1"/>
  <c r="H59" i="5" l="1"/>
  <c r="J57" i="5"/>
  <c r="I57" i="5"/>
  <c r="H57" i="5"/>
  <c r="F57" i="5"/>
  <c r="E57" i="5"/>
  <c r="H46" i="5"/>
  <c r="I18" i="5"/>
  <c r="H18" i="5"/>
  <c r="H13" i="5"/>
  <c r="J81" i="4"/>
  <c r="I81" i="4"/>
  <c r="H81" i="4"/>
  <c r="H46" i="4"/>
  <c r="J46" i="4"/>
  <c r="I46" i="4"/>
  <c r="J30" i="4"/>
  <c r="I30" i="4"/>
  <c r="H30" i="4"/>
  <c r="H27" i="1" l="1"/>
  <c r="G46" i="5" l="1"/>
  <c r="F25" i="1"/>
  <c r="F30" i="4"/>
  <c r="E175" i="4" l="1"/>
  <c r="E52" i="4"/>
  <c r="E30" i="4"/>
  <c r="H26" i="5" l="1"/>
  <c r="D127" i="4" l="1"/>
  <c r="D81" i="4"/>
  <c r="E52" i="5" l="1"/>
  <c r="E59" i="5"/>
  <c r="D64" i="5"/>
  <c r="E64" i="5"/>
  <c r="J64" i="5"/>
  <c r="H64" i="5"/>
  <c r="I64" i="5"/>
  <c r="J66" i="5"/>
  <c r="I66" i="5"/>
  <c r="D66" i="5"/>
  <c r="E66" i="5"/>
  <c r="F66" i="5"/>
  <c r="G66" i="5"/>
  <c r="E46" i="5"/>
  <c r="E49" i="5"/>
  <c r="E54" i="5"/>
  <c r="J54" i="5"/>
  <c r="I54" i="5"/>
  <c r="J59" i="5"/>
  <c r="I59" i="5"/>
  <c r="F64" i="5"/>
  <c r="E62" i="5"/>
  <c r="H66" i="5"/>
  <c r="H11" i="7" l="1"/>
  <c r="F59" i="5" l="1"/>
  <c r="F13" i="5"/>
  <c r="F49" i="5"/>
  <c r="F29" i="5"/>
  <c r="G8" i="5"/>
  <c r="F8" i="5"/>
  <c r="D59" i="5"/>
  <c r="D57" i="5" s="1"/>
  <c r="D54" i="5"/>
  <c r="D46" i="5"/>
  <c r="D29" i="5"/>
  <c r="D18" i="5"/>
  <c r="I29" i="1" l="1"/>
  <c r="H29" i="1"/>
  <c r="H154" i="4"/>
  <c r="D178" i="4"/>
  <c r="H54" i="5" l="1"/>
  <c r="E29" i="5" l="1"/>
  <c r="E18" i="5"/>
  <c r="J29" i="5"/>
  <c r="I29" i="5"/>
  <c r="H29" i="5"/>
  <c r="D24" i="5"/>
  <c r="D26" i="5"/>
  <c r="F29" i="1"/>
  <c r="G58" i="4"/>
  <c r="G63" i="4"/>
  <c r="G127" i="4"/>
  <c r="G121" i="4"/>
  <c r="G196" i="4"/>
  <c r="E75" i="5" l="1"/>
  <c r="E214" i="4"/>
  <c r="E178" i="4"/>
  <c r="E28" i="4"/>
  <c r="E20" i="4"/>
  <c r="E18" i="4"/>
  <c r="E7" i="4"/>
  <c r="E196" i="4"/>
  <c r="E127" i="4"/>
  <c r="E81" i="4"/>
  <c r="E65" i="4"/>
  <c r="D30" i="4"/>
  <c r="F196" i="4"/>
  <c r="F178" i="4"/>
  <c r="F127" i="4"/>
  <c r="F81" i="4"/>
  <c r="F58" i="4"/>
  <c r="J196" i="4"/>
  <c r="I196" i="4"/>
  <c r="H196" i="4"/>
  <c r="H121" i="4"/>
  <c r="J141" i="4" l="1"/>
  <c r="G8" i="6"/>
  <c r="I11" i="7"/>
  <c r="G29" i="1"/>
  <c r="H127" i="4"/>
  <c r="J127" i="4" l="1"/>
  <c r="I127" i="4"/>
  <c r="J214" i="4"/>
  <c r="I214" i="4"/>
  <c r="H214" i="4"/>
  <c r="G214" i="4"/>
  <c r="F214" i="4"/>
  <c r="G187" i="4"/>
  <c r="F187" i="4"/>
  <c r="J208" i="4"/>
  <c r="I208" i="4"/>
  <c r="H208" i="4"/>
  <c r="G208" i="4"/>
  <c r="F208" i="4"/>
  <c r="I141" i="4"/>
  <c r="H141" i="4"/>
  <c r="G141" i="4"/>
  <c r="D141" i="4"/>
  <c r="E141" i="4"/>
  <c r="F141" i="4"/>
  <c r="H8" i="5"/>
  <c r="J210" i="4"/>
  <c r="I210" i="4"/>
  <c r="H210" i="4"/>
  <c r="G210" i="4"/>
  <c r="F210" i="4"/>
  <c r="E210" i="4"/>
  <c r="D210" i="4"/>
  <c r="G29" i="5"/>
  <c r="J22" i="5"/>
  <c r="I22" i="5"/>
  <c r="H22" i="5"/>
  <c r="J13" i="5"/>
  <c r="I13" i="5"/>
  <c r="G18" i="5"/>
  <c r="J175" i="4"/>
  <c r="I175" i="4"/>
  <c r="H175" i="4"/>
  <c r="G175" i="4"/>
  <c r="F175" i="4"/>
  <c r="G174" i="4" s="1"/>
  <c r="E174" i="4"/>
  <c r="D175" i="4"/>
  <c r="G178" i="4"/>
  <c r="G81" i="4"/>
  <c r="J58" i="4"/>
  <c r="I58" i="4"/>
  <c r="H58" i="4"/>
  <c r="G52" i="4"/>
  <c r="F52" i="4"/>
  <c r="J52" i="4"/>
  <c r="I52" i="4"/>
  <c r="H52" i="4"/>
  <c r="G20" i="4"/>
  <c r="D121" i="4" l="1"/>
  <c r="E46" i="4"/>
  <c r="D46" i="4"/>
  <c r="C21" i="1"/>
  <c r="D21" i="1"/>
  <c r="D174" i="4" l="1"/>
  <c r="G18" i="7" l="1"/>
  <c r="H18" i="7"/>
  <c r="G11" i="7"/>
  <c r="C10" i="2"/>
  <c r="F22" i="5" l="1"/>
  <c r="F24" i="5"/>
  <c r="G59" i="5"/>
  <c r="G57" i="5" s="1"/>
  <c r="G54" i="5"/>
  <c r="G64" i="5"/>
  <c r="G26" i="5"/>
  <c r="J62" i="5"/>
  <c r="I62" i="5"/>
  <c r="H62" i="5"/>
  <c r="J8" i="6"/>
  <c r="J10" i="6"/>
  <c r="I10" i="6"/>
  <c r="I8" i="6"/>
  <c r="H10" i="6"/>
  <c r="H13" i="6" s="1"/>
  <c r="G10" i="6"/>
  <c r="G13" i="6" s="1"/>
  <c r="E8" i="6"/>
  <c r="E10" i="6"/>
  <c r="D10" i="6"/>
  <c r="D8" i="6"/>
  <c r="F10" i="6"/>
  <c r="F8" i="6"/>
  <c r="C9" i="3"/>
  <c r="E13" i="6" l="1"/>
  <c r="F13" i="6"/>
  <c r="J13" i="6"/>
  <c r="J121" i="4"/>
  <c r="I121" i="4"/>
  <c r="E92" i="4"/>
  <c r="D92" i="4"/>
  <c r="J65" i="4" l="1"/>
  <c r="I65" i="4"/>
  <c r="H65" i="4"/>
  <c r="G65" i="4"/>
  <c r="J63" i="4"/>
  <c r="I63" i="4"/>
  <c r="H63" i="4"/>
  <c r="J92" i="4" l="1"/>
  <c r="I92" i="4"/>
  <c r="H92" i="4"/>
  <c r="G92" i="4"/>
  <c r="G61" i="4"/>
  <c r="J61" i="4"/>
  <c r="I61" i="4"/>
  <c r="H61" i="4"/>
  <c r="C29" i="1" l="1"/>
  <c r="C10" i="1" l="1"/>
  <c r="C27" i="1"/>
  <c r="D25" i="1"/>
  <c r="C25" i="1"/>
  <c r="C5" i="1"/>
  <c r="I25" i="1"/>
  <c r="H25" i="1"/>
  <c r="G25" i="1"/>
  <c r="F28" i="4"/>
  <c r="F174" i="4"/>
  <c r="F164" i="4"/>
  <c r="F154" i="4"/>
  <c r="E121" i="4"/>
  <c r="F144" i="4"/>
  <c r="F121" i="4"/>
  <c r="F97" i="4"/>
  <c r="F92" i="4"/>
  <c r="F87" i="4"/>
  <c r="F65" i="4"/>
  <c r="F63" i="4"/>
  <c r="F61" i="4"/>
  <c r="F46" i="4"/>
  <c r="G46" i="4"/>
  <c r="J20" i="4"/>
  <c r="I20" i="4"/>
  <c r="H20" i="4"/>
  <c r="F20" i="4"/>
  <c r="F18" i="4"/>
  <c r="F7" i="4"/>
  <c r="E25" i="1"/>
  <c r="E10" i="1"/>
  <c r="I10" i="2"/>
  <c r="H10" i="2"/>
  <c r="F10" i="2"/>
  <c r="E10" i="2"/>
  <c r="D10" i="2"/>
  <c r="I9" i="3"/>
  <c r="H9" i="3"/>
  <c r="G9" i="3"/>
  <c r="F9" i="3"/>
  <c r="E9" i="3"/>
  <c r="D9" i="3"/>
  <c r="I18" i="7"/>
  <c r="G62" i="5"/>
  <c r="F62" i="5"/>
  <c r="D62" i="5"/>
  <c r="F54" i="5"/>
  <c r="J52" i="5"/>
  <c r="I52" i="5"/>
  <c r="H52" i="5"/>
  <c r="H75" i="5" s="1"/>
  <c r="G52" i="5"/>
  <c r="F52" i="5"/>
  <c r="D52" i="5"/>
  <c r="J49" i="5"/>
  <c r="I49" i="5"/>
  <c r="G49" i="5"/>
  <c r="D49" i="5"/>
  <c r="J46" i="5"/>
  <c r="I46" i="5"/>
  <c r="F46" i="5"/>
  <c r="J26" i="5"/>
  <c r="I26" i="5"/>
  <c r="G24" i="5"/>
  <c r="G22" i="5" s="1"/>
  <c r="D22" i="5"/>
  <c r="J18" i="5"/>
  <c r="F18" i="5"/>
  <c r="G13" i="5"/>
  <c r="D13" i="5"/>
  <c r="J8" i="5"/>
  <c r="I8" i="5"/>
  <c r="D8" i="5"/>
  <c r="J178" i="4"/>
  <c r="J164" i="4"/>
  <c r="J154" i="4"/>
  <c r="J144" i="4"/>
  <c r="J97" i="4"/>
  <c r="J87" i="4"/>
  <c r="J28" i="4"/>
  <c r="J18" i="4"/>
  <c r="J7" i="4"/>
  <c r="D7" i="4"/>
  <c r="G7" i="4"/>
  <c r="H7" i="4"/>
  <c r="I7" i="4"/>
  <c r="D18" i="4"/>
  <c r="G18" i="4"/>
  <c r="H18" i="4"/>
  <c r="I18" i="4"/>
  <c r="D20" i="4"/>
  <c r="D28" i="4"/>
  <c r="G28" i="4"/>
  <c r="H28" i="4"/>
  <c r="I28" i="4"/>
  <c r="G30" i="4"/>
  <c r="D52" i="4"/>
  <c r="D58" i="4"/>
  <c r="E58" i="4"/>
  <c r="D61" i="4"/>
  <c r="E61" i="4"/>
  <c r="D63" i="4"/>
  <c r="E63" i="4"/>
  <c r="D65" i="4"/>
  <c r="D87" i="4"/>
  <c r="E87" i="4"/>
  <c r="G87" i="4"/>
  <c r="H87" i="4"/>
  <c r="I87" i="4"/>
  <c r="D97" i="4"/>
  <c r="E97" i="4"/>
  <c r="G97" i="4"/>
  <c r="H97" i="4"/>
  <c r="I97" i="4"/>
  <c r="D144" i="4"/>
  <c r="E144" i="4"/>
  <c r="G144" i="4"/>
  <c r="H144" i="4"/>
  <c r="I144" i="4"/>
  <c r="D154" i="4"/>
  <c r="E154" i="4"/>
  <c r="G154" i="4"/>
  <c r="I154" i="4"/>
  <c r="D164" i="4"/>
  <c r="E164" i="4"/>
  <c r="G164" i="4"/>
  <c r="H164" i="4"/>
  <c r="I164" i="4"/>
  <c r="H178" i="4"/>
  <c r="H174" i="4" s="1"/>
  <c r="I178" i="4"/>
  <c r="D5" i="1"/>
  <c r="E5" i="1"/>
  <c r="F5" i="1"/>
  <c r="G5" i="1"/>
  <c r="H5" i="1"/>
  <c r="I5" i="1"/>
  <c r="D10" i="1"/>
  <c r="F10" i="1"/>
  <c r="G10" i="1"/>
  <c r="H10" i="1"/>
  <c r="I10" i="1"/>
  <c r="E21" i="1"/>
  <c r="F21" i="1"/>
  <c r="G21" i="1"/>
  <c r="H21" i="1"/>
  <c r="I21" i="1"/>
  <c r="D27" i="1"/>
  <c r="E27" i="1"/>
  <c r="F27" i="1"/>
  <c r="G27" i="1"/>
  <c r="I27" i="1"/>
  <c r="D29" i="1"/>
  <c r="E29" i="1"/>
  <c r="I75" i="5" l="1"/>
  <c r="J174" i="4"/>
  <c r="I174" i="4"/>
  <c r="I216" i="4" s="1"/>
  <c r="H216" i="4"/>
  <c r="F216" i="4"/>
  <c r="G216" i="4"/>
  <c r="J216" i="4"/>
  <c r="J75" i="5"/>
  <c r="F75" i="5"/>
  <c r="H41" i="1"/>
  <c r="G75" i="5"/>
  <c r="D41" i="1"/>
  <c r="D75" i="5"/>
  <c r="C41" i="1"/>
  <c r="F41" i="1"/>
  <c r="I41" i="1"/>
  <c r="G41" i="1"/>
  <c r="E41" i="1"/>
  <c r="D13" i="6"/>
  <c r="I13" i="6"/>
  <c r="E187" i="4" l="1"/>
  <c r="E216" i="4" s="1"/>
  <c r="D187" i="4"/>
  <c r="D216" i="4" s="1"/>
</calcChain>
</file>

<file path=xl/sharedStrings.xml><?xml version="1.0" encoding="utf-8"?>
<sst xmlns="http://schemas.openxmlformats.org/spreadsheetml/2006/main" count="532" uniqueCount="175">
  <si>
    <t>Kapitálové príjmy spolu:</t>
  </si>
  <si>
    <t>Bežné príjmy spolu:</t>
  </si>
  <si>
    <t>Dopravné</t>
  </si>
  <si>
    <t>01.1.2 Finančná a rozpočtová oblasť</t>
  </si>
  <si>
    <t>04.5.1 Cestná doprava</t>
  </si>
  <si>
    <t>06.4.0 Verejné osvetlenie</t>
  </si>
  <si>
    <t>08.3.0 Vysielacie a vydavateľské služby</t>
  </si>
  <si>
    <t>Bežné výdavky spolu:</t>
  </si>
  <si>
    <t xml:space="preserve">Kapitálové príjmy </t>
  </si>
  <si>
    <t>Rozpočtové príjmy spolu</t>
  </si>
  <si>
    <t>Kapitálové výdavky spolu</t>
  </si>
  <si>
    <t>Cestovné náhrady</t>
  </si>
  <si>
    <t>Energie, voda a komunikácie</t>
  </si>
  <si>
    <t xml:space="preserve">Materiál </t>
  </si>
  <si>
    <t>Rutinná a štandartná údržba</t>
  </si>
  <si>
    <t>Služby</t>
  </si>
  <si>
    <t>Poistné a príspevok do poisťovní</t>
  </si>
  <si>
    <t>Iné nedaňové príjmy</t>
  </si>
  <si>
    <t>Všeobecný materiál</t>
  </si>
  <si>
    <t>Materiál</t>
  </si>
  <si>
    <t>Výnos dane z príjmov poukázany územnej samospráve</t>
  </si>
  <si>
    <t>Za psa</t>
  </si>
  <si>
    <t>Za komunálne odpady a drobné stavebné odpady</t>
  </si>
  <si>
    <t>Z prenajatých budov, priestorov, objektov</t>
  </si>
  <si>
    <t>Administratívne poplatky</t>
  </si>
  <si>
    <t>Zostatok prostriedkov z predchádzajúcich rokov</t>
  </si>
  <si>
    <t>Prevod prostriedkov z rezervného fondu obce</t>
  </si>
  <si>
    <t>Príjmové finančné operácie</t>
  </si>
  <si>
    <t>Tuzemské bežné granty a transfery</t>
  </si>
  <si>
    <t>Daňové príjmy - dane z príjmov, dane z majetku</t>
  </si>
  <si>
    <t>Daňové príjmy - dane za špecifické služby</t>
  </si>
  <si>
    <t>Nedaňové príjmy - administratívne poplatky a iné poplatky a platby</t>
  </si>
  <si>
    <t xml:space="preserve">Nedaňové príjmy - úroky z tuzemských úverov, pôžičiek, návr. fin. výpomocí, vkladov </t>
  </si>
  <si>
    <t>Rozpočtové výdavky spolu</t>
  </si>
  <si>
    <t>Výdavkové finančné operácie</t>
  </si>
  <si>
    <t>03.2.0 Ochrana pred požiarmi</t>
  </si>
  <si>
    <t>05.1.0 Nakladanie s odpadmi</t>
  </si>
  <si>
    <t>08.2.0.9 Ostatné kultúrne služby vrátane kultúrnych domov</t>
  </si>
  <si>
    <t>08.4.0 Náboženské a iné spoločenské služby</t>
  </si>
  <si>
    <t>06.2.0 Rozvoj obcí</t>
  </si>
  <si>
    <t>09.1.1.1  Predškolská výchova s bežnou starostlivosťou</t>
  </si>
  <si>
    <t>133 001</t>
  </si>
  <si>
    <t>Nedaňové príjmy - príjmy z podnikania a z vlastníctva majetku</t>
  </si>
  <si>
    <t>06.6.0 Bývanie a občianska vybavenosť inde neklasifikované</t>
  </si>
  <si>
    <t>08.1.0 Rekreačné a športové služby</t>
  </si>
  <si>
    <t>05.6.0 Ochrana životného prostredia</t>
  </si>
  <si>
    <t xml:space="preserve">Energie, voda a komunikácie </t>
  </si>
  <si>
    <t>Rutinná a štandardná údržba</t>
  </si>
  <si>
    <t>Energie,voda a komunikácie</t>
  </si>
  <si>
    <t>133012</t>
  </si>
  <si>
    <t>Za užívanie verejného priestranstva</t>
  </si>
  <si>
    <t>133013</t>
  </si>
  <si>
    <t>717              Realizácie nových stavieb a ich technického zhodnotenia</t>
  </si>
  <si>
    <t>09.1.2.1 Základné vzdelanie s bežnou starostlivosťou</t>
  </si>
  <si>
    <t>09.6.0.1 Školské stravovanie v predškol.zariad. a základ.školách</t>
  </si>
  <si>
    <t xml:space="preserve">01.7.0 Transakcie verejného dlhu </t>
  </si>
  <si>
    <t>Cestovné</t>
  </si>
  <si>
    <t xml:space="preserve">Služby </t>
  </si>
  <si>
    <t>Realizácia nových stavieb</t>
  </si>
  <si>
    <t>Splácanie tuzemskej istiny,úver</t>
  </si>
  <si>
    <t>09.5.0.1Zariadenia pre záujmové zariadenia</t>
  </si>
  <si>
    <t>111</t>
  </si>
  <si>
    <t>Z prenajatých budov, priestorov, objektov - nájomné byty</t>
  </si>
  <si>
    <t>Rekonštrukcia a modernizácia VO</t>
  </si>
  <si>
    <t>01.7.0 Transakcie verejného dlhu</t>
  </si>
  <si>
    <t>Eur</t>
  </si>
  <si>
    <t>09.5.0.1 Zariadenia pre záujmové zariadenia</t>
  </si>
  <si>
    <t>05.2.0 Nakladanie s odpadovými vodami</t>
  </si>
  <si>
    <t>DzN byty</t>
  </si>
  <si>
    <t>DzN stavby</t>
  </si>
  <si>
    <t>DzN pozemky</t>
  </si>
  <si>
    <t>Transfery v rámci VS - zo ŠR - životné prostredie</t>
  </si>
  <si>
    <t>Transfery v rámci VS - zo ŠR - REGOB</t>
  </si>
  <si>
    <t>Transfery v rámci VS - zo ŠR - cestný</t>
  </si>
  <si>
    <t>Transfery v rámci VS -  stavebné</t>
  </si>
  <si>
    <t>Transfery v rámci VS - MŠ</t>
  </si>
  <si>
    <t>Transfery v rámci VS - ZŠ</t>
  </si>
  <si>
    <t>Mzdy, platy, služ.príjmy a ost.os.vyr.</t>
  </si>
  <si>
    <t>Transfery jednotlivcom a nezisk.PO</t>
  </si>
  <si>
    <t>Splácanie úrokov v tuzemsku</t>
  </si>
  <si>
    <t>Špeciálne služby</t>
  </si>
  <si>
    <t>06.1.0 Rozvoj bývania</t>
  </si>
  <si>
    <t>Poplatky a platby z predaja služieb</t>
  </si>
  <si>
    <t>Úroky z tuzemských vkladov</t>
  </si>
  <si>
    <t>2015R</t>
  </si>
  <si>
    <t>01.6.0 Všeobecné verejné služby</t>
  </si>
  <si>
    <t>Rekonštrukcia a modernizácia</t>
  </si>
  <si>
    <t>08.2.0.9 Ost. kult. služby vrátanie KD</t>
  </si>
  <si>
    <t>10.7.0.3 Ďalšie sociálne služby</t>
  </si>
  <si>
    <t>Nákup dopravných prostriedkov</t>
  </si>
  <si>
    <t>09.1.2.1 Vzdelávacie poukazy</t>
  </si>
  <si>
    <t>Výdavky bežného rozpočtu</t>
  </si>
  <si>
    <t>Výdavky kapitálového rozpočtu</t>
  </si>
  <si>
    <t>Výdavkové finančné operácie spolu</t>
  </si>
  <si>
    <t>Príjmy bežného rozpočtu</t>
  </si>
  <si>
    <t>Príjmy kapitálového rozpočtu</t>
  </si>
  <si>
    <t>Transfery v rámci VS - vojnové hroby</t>
  </si>
  <si>
    <t>Transfery v rámci VS - ZŠ Vzdelávacie poukazy</t>
  </si>
  <si>
    <t>Transfery v rámci VS - príspevok ÚPSVaR</t>
  </si>
  <si>
    <t>Transfery v rámci VS - ostatné</t>
  </si>
  <si>
    <t>Z prenajatých budov, priestorov, objektov - hrobové miesta</t>
  </si>
  <si>
    <t>Za porušenie predpisov</t>
  </si>
  <si>
    <t>Z predaja pozemkov</t>
  </si>
  <si>
    <t xml:space="preserve">Transfery v rámci VS </t>
  </si>
  <si>
    <t>Nákup prev. Strojov</t>
  </si>
  <si>
    <t>Nákup interiérového vybavenia</t>
  </si>
  <si>
    <t>08.1.0 Športové a rekreačné služby</t>
  </si>
  <si>
    <t>Kapitálové výdavky</t>
  </si>
  <si>
    <t>Dávka v hmotnej núdzi a PkD</t>
  </si>
  <si>
    <t>Dlhové cenné papiere  TVHS</t>
  </si>
  <si>
    <t>SUMÁR</t>
  </si>
  <si>
    <t>EUR</t>
  </si>
  <si>
    <t>08.2.0 Kultúrne služby</t>
  </si>
  <si>
    <t>09.1.1.1 Predprimárne vzdelávanie s bežnou starostlivosťou</t>
  </si>
  <si>
    <t>09.1.2.1 Primárne vzdelávanie s bežnou starostlivosťou</t>
  </si>
  <si>
    <t>09.5.0 Vzdelávanie nedefinované podľa úrovne</t>
  </si>
  <si>
    <t>09.6.0 Vedľajšie služby v školstve</t>
  </si>
  <si>
    <t>10.2.0 Staroba</t>
  </si>
  <si>
    <t>10.7.0 Sociálna pomoc občanom v hmotnej a soc.núdzi</t>
  </si>
  <si>
    <t xml:space="preserve">Prevádzkových strojov </t>
  </si>
  <si>
    <t>717002 Rekonštrukcia a modernizácia</t>
  </si>
  <si>
    <t>2018NR</t>
  </si>
  <si>
    <t>Transferi v rámci VS</t>
  </si>
  <si>
    <t>Tarif.plat</t>
  </si>
  <si>
    <t>Nájomné</t>
  </si>
  <si>
    <t>01.1.1  Výkonné a zákonodarné orgány</t>
  </si>
  <si>
    <t>Poštovné a telek. Služby</t>
  </si>
  <si>
    <t>Palivo, mazivá, oleje</t>
  </si>
  <si>
    <t>Odmeny zamestnancov mimpracpom</t>
  </si>
  <si>
    <t>07.2.4  Iná ambulantná zdravotná starostlivosť</t>
  </si>
  <si>
    <t>Transfery v rámci VS</t>
  </si>
  <si>
    <t>01.1.1. Výkonné a zákonodarné orgány</t>
  </si>
  <si>
    <t>Rekonštr.a modern. Budov</t>
  </si>
  <si>
    <t>Pozemky</t>
  </si>
  <si>
    <t>Nákup špec. Strojov</t>
  </si>
  <si>
    <t>Nákup komunik.infraštruktúry</t>
  </si>
  <si>
    <t>Nákup budov, objektov</t>
  </si>
  <si>
    <t>Zariadenia pre záujmové vzdelávanie ŠKD</t>
  </si>
  <si>
    <t>Vzdelávanie nedefinované podľa úrovne</t>
  </si>
  <si>
    <t>Transfery jednotlivcom a nezisk. PO</t>
  </si>
  <si>
    <t>PHM,mazivá, oleje</t>
  </si>
  <si>
    <t>Rekreácia, kultúra a náboženstvo inde neklasifik.</t>
  </si>
  <si>
    <t>Transfery OZ</t>
  </si>
  <si>
    <t>Rodina a deti</t>
  </si>
  <si>
    <t>10.4.0</t>
  </si>
  <si>
    <t xml:space="preserve">Transfery jednotlivcom </t>
  </si>
  <si>
    <t>10.9.0 Sociálne zabezpečenie inde neklasifik.</t>
  </si>
  <si>
    <t>08.6.0.</t>
  </si>
  <si>
    <t>2015S</t>
  </si>
  <si>
    <t>2019NR</t>
  </si>
  <si>
    <t>Rekonštrukcia a modernizácia kult. m.</t>
  </si>
  <si>
    <t xml:space="preserve">Rekonštr.a modern. </t>
  </si>
  <si>
    <t>09.1.1.1 Predprimárne vzdelávanie s bežnou starostl.</t>
  </si>
  <si>
    <t xml:space="preserve">Rekonštrukcia a modernizácia </t>
  </si>
  <si>
    <t>Z prenajatých budov, priestorov, objektov ZŠ</t>
  </si>
  <si>
    <t>Nákup. Špec. Strojov</t>
  </si>
  <si>
    <t>Prípravná  a projektová dokumentácia</t>
  </si>
  <si>
    <t>Realiz. Nových stavieb</t>
  </si>
  <si>
    <t>ROZPOČET OBCE 2017-2018-2019</t>
  </si>
  <si>
    <t>2020NR</t>
  </si>
  <si>
    <t>2016S</t>
  </si>
  <si>
    <t>2017R</t>
  </si>
  <si>
    <t>2017OS</t>
  </si>
  <si>
    <t>ROZPOČET OBCE 2018-2019-2020</t>
  </si>
  <si>
    <t>Ostatné príjmy</t>
  </si>
  <si>
    <t>Špeciálnych prístrojov</t>
  </si>
  <si>
    <t xml:space="preserve">Z prenajatých strojov, prístrojov, zariadení </t>
  </si>
  <si>
    <t>Transfery v rámci VS - ZŠ učebnice</t>
  </si>
  <si>
    <t>133006</t>
  </si>
  <si>
    <t>Za ubytovanie</t>
  </si>
  <si>
    <t>Osobných automobilov</t>
  </si>
  <si>
    <t>Prev.str.prístr. Zariadení - dopravné zn.</t>
  </si>
  <si>
    <t>Nákup Interiérového vybavenia</t>
  </si>
  <si>
    <t>Prev.strojov, prístr. MR</t>
  </si>
  <si>
    <t xml:space="preserve">Z predaja kapitálových aktív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</si>
</sst>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9"/>
      <name val="Arial"/>
      <family val="2"/>
    </font>
    <font>
      <b/>
      <sz val="11"/>
      <color theme="9"/>
      <name val="Arial"/>
      <family val="2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</font>
    <font>
      <b/>
      <sz val="11"/>
      <color rgb="FFFF000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Times New Roman"/>
      <family val="1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7E9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3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2" fillId="0" borderId="0" xfId="0" applyFont="1" applyFill="1"/>
    <xf numFmtId="0" fontId="11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2" fillId="2" borderId="0" xfId="0" applyFont="1" applyFill="1"/>
    <xf numFmtId="0" fontId="2" fillId="3" borderId="0" xfId="0" applyFont="1" applyFill="1"/>
    <xf numFmtId="0" fontId="13" fillId="0" borderId="1" xfId="0" applyFont="1" applyFill="1" applyBorder="1"/>
    <xf numFmtId="0" fontId="14" fillId="0" borderId="1" xfId="0" applyFont="1" applyFill="1" applyBorder="1"/>
    <xf numFmtId="3" fontId="13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wrapText="1"/>
    </xf>
    <xf numFmtId="3" fontId="9" fillId="4" borderId="1" xfId="0" applyNumberFormat="1" applyFont="1" applyFill="1" applyBorder="1"/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2" fillId="5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wrapText="1"/>
    </xf>
    <xf numFmtId="14" fontId="9" fillId="0" borderId="1" xfId="0" applyNumberFormat="1" applyFont="1" applyFill="1" applyBorder="1"/>
    <xf numFmtId="0" fontId="9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wrapText="1"/>
    </xf>
    <xf numFmtId="0" fontId="10" fillId="0" borderId="1" xfId="0" applyFont="1" applyFill="1" applyBorder="1"/>
    <xf numFmtId="3" fontId="9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/>
    <xf numFmtId="3" fontId="16" fillId="0" borderId="1" xfId="0" applyNumberFormat="1" applyFont="1" applyFill="1" applyBorder="1" applyAlignment="1">
      <alignment horizontal="left"/>
    </xf>
    <xf numFmtId="0" fontId="9" fillId="4" borderId="1" xfId="0" applyFont="1" applyFill="1" applyBorder="1"/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5" fillId="0" borderId="1" xfId="0" applyFont="1" applyFill="1" applyBorder="1"/>
    <xf numFmtId="0" fontId="9" fillId="2" borderId="1" xfId="0" applyFont="1" applyFill="1" applyBorder="1"/>
    <xf numFmtId="0" fontId="13" fillId="2" borderId="1" xfId="0" applyFont="1" applyFill="1" applyBorder="1"/>
    <xf numFmtId="3" fontId="13" fillId="0" borderId="1" xfId="0" applyNumberFormat="1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3" fontId="12" fillId="0" borderId="1" xfId="0" applyNumberFormat="1" applyFont="1" applyFill="1" applyBorder="1" applyAlignment="1">
      <alignment horizontal="left"/>
    </xf>
    <xf numFmtId="0" fontId="12" fillId="0" borderId="1" xfId="0" applyFont="1" applyFill="1" applyBorder="1"/>
    <xf numFmtId="0" fontId="13" fillId="4" borderId="1" xfId="0" applyFont="1" applyFill="1" applyBorder="1" applyAlignment="1">
      <alignment horizontal="left"/>
    </xf>
    <xf numFmtId="14" fontId="9" fillId="2" borderId="1" xfId="0" applyNumberFormat="1" applyFont="1" applyFill="1" applyBorder="1"/>
    <xf numFmtId="3" fontId="13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wrapText="1"/>
    </xf>
    <xf numFmtId="3" fontId="9" fillId="2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wrapText="1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3" fontId="12" fillId="5" borderId="1" xfId="0" applyNumberFormat="1" applyFont="1" applyFill="1" applyBorder="1" applyAlignment="1">
      <alignment horizontal="left"/>
    </xf>
    <xf numFmtId="14" fontId="9" fillId="5" borderId="1" xfId="0" applyNumberFormat="1" applyFont="1" applyFill="1" applyBorder="1"/>
    <xf numFmtId="3" fontId="9" fillId="5" borderId="1" xfId="0" applyNumberFormat="1" applyFont="1" applyFill="1" applyBorder="1" applyAlignment="1">
      <alignment horizontal="left"/>
    </xf>
    <xf numFmtId="3" fontId="16" fillId="5" borderId="1" xfId="0" applyNumberFormat="1" applyFont="1" applyFill="1" applyBorder="1" applyAlignment="1">
      <alignment horizontal="left"/>
    </xf>
    <xf numFmtId="14" fontId="9" fillId="4" borderId="2" xfId="0" applyNumberFormat="1" applyFont="1" applyFill="1" applyBorder="1"/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wrapText="1"/>
    </xf>
    <xf numFmtId="3" fontId="17" fillId="4" borderId="1" xfId="0" applyNumberFormat="1" applyFont="1" applyFill="1" applyBorder="1"/>
    <xf numFmtId="0" fontId="16" fillId="6" borderId="1" xfId="0" applyFont="1" applyFill="1" applyBorder="1" applyAlignment="1">
      <alignment horizontal="left"/>
    </xf>
    <xf numFmtId="3" fontId="16" fillId="0" borderId="1" xfId="0" applyNumberFormat="1" applyFont="1" applyFill="1" applyBorder="1"/>
    <xf numFmtId="3" fontId="14" fillId="0" borderId="2" xfId="0" applyNumberFormat="1" applyFont="1" applyFill="1" applyBorder="1" applyAlignment="1">
      <alignment horizontal="left"/>
    </xf>
    <xf numFmtId="0" fontId="14" fillId="0" borderId="2" xfId="0" applyFont="1" applyFill="1" applyBorder="1"/>
    <xf numFmtId="3" fontId="14" fillId="0" borderId="2" xfId="0" applyNumberFormat="1" applyFont="1" applyFill="1" applyBorder="1" applyAlignment="1">
      <alignment horizontal="right"/>
    </xf>
    <xf numFmtId="0" fontId="17" fillId="4" borderId="1" xfId="0" applyFont="1" applyFill="1" applyBorder="1"/>
    <xf numFmtId="1" fontId="9" fillId="2" borderId="1" xfId="0" applyNumberFormat="1" applyFont="1" applyFill="1" applyBorder="1"/>
    <xf numFmtId="1" fontId="17" fillId="2" borderId="1" xfId="0" applyNumberFormat="1" applyFont="1" applyFill="1" applyBorder="1"/>
    <xf numFmtId="3" fontId="9" fillId="2" borderId="1" xfId="0" applyNumberFormat="1" applyFont="1" applyFill="1" applyBorder="1" applyAlignment="1">
      <alignment vertical="top"/>
    </xf>
    <xf numFmtId="0" fontId="19" fillId="7" borderId="3" xfId="0" applyFont="1" applyFill="1" applyBorder="1" applyAlignment="1"/>
    <xf numFmtId="0" fontId="18" fillId="7" borderId="3" xfId="0" applyFont="1" applyFill="1" applyBorder="1" applyAlignment="1"/>
    <xf numFmtId="0" fontId="14" fillId="7" borderId="3" xfId="0" applyFont="1" applyFill="1" applyBorder="1" applyAlignment="1"/>
    <xf numFmtId="0" fontId="2" fillId="7" borderId="3" xfId="0" applyFont="1" applyFill="1" applyBorder="1"/>
    <xf numFmtId="0" fontId="19" fillId="7" borderId="0" xfId="0" applyFont="1" applyFill="1" applyBorder="1" applyAlignment="1"/>
    <xf numFmtId="0" fontId="18" fillId="7" borderId="0" xfId="0" applyFont="1" applyFill="1" applyBorder="1" applyAlignment="1"/>
    <xf numFmtId="0" fontId="14" fillId="7" borderId="0" xfId="0" applyFont="1" applyFill="1" applyBorder="1" applyAlignment="1"/>
    <xf numFmtId="0" fontId="2" fillId="7" borderId="0" xfId="0" applyFont="1" applyFill="1" applyBorder="1"/>
    <xf numFmtId="0" fontId="16" fillId="7" borderId="0" xfId="0" applyFont="1" applyFill="1" applyBorder="1"/>
    <xf numFmtId="0" fontId="16" fillId="0" borderId="2" xfId="0" applyFont="1" applyFill="1" applyBorder="1" applyAlignment="1">
      <alignment horizontal="right"/>
    </xf>
    <xf numFmtId="0" fontId="2" fillId="7" borderId="4" xfId="0" applyFont="1" applyFill="1" applyBorder="1"/>
    <xf numFmtId="0" fontId="2" fillId="7" borderId="5" xfId="0" applyFont="1" applyFill="1" applyBorder="1" applyAlignment="1">
      <alignment horizontal="left"/>
    </xf>
    <xf numFmtId="0" fontId="2" fillId="7" borderId="5" xfId="0" applyFont="1" applyFill="1" applyBorder="1" applyAlignment="1">
      <alignment wrapText="1"/>
    </xf>
    <xf numFmtId="0" fontId="2" fillId="7" borderId="5" xfId="0" applyFont="1" applyFill="1" applyBorder="1"/>
    <xf numFmtId="0" fontId="19" fillId="7" borderId="6" xfId="0" applyFont="1" applyFill="1" applyBorder="1" applyAlignment="1"/>
    <xf numFmtId="0" fontId="19" fillId="7" borderId="7" xfId="0" applyFont="1" applyFill="1" applyBorder="1" applyAlignment="1"/>
    <xf numFmtId="0" fontId="16" fillId="7" borderId="8" xfId="0" applyFont="1" applyFill="1" applyBorder="1" applyAlignment="1">
      <alignment horizontal="left" vertical="center"/>
    </xf>
    <xf numFmtId="0" fontId="14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right"/>
    </xf>
    <xf numFmtId="0" fontId="12" fillId="8" borderId="1" xfId="0" applyFont="1" applyFill="1" applyBorder="1"/>
    <xf numFmtId="0" fontId="23" fillId="8" borderId="1" xfId="0" applyFont="1" applyFill="1" applyBorder="1" applyAlignment="1">
      <alignment horizontal="left"/>
    </xf>
    <xf numFmtId="0" fontId="24" fillId="8" borderId="1" xfId="0" applyFont="1" applyFill="1" applyBorder="1" applyAlignment="1">
      <alignment wrapText="1"/>
    </xf>
    <xf numFmtId="3" fontId="17" fillId="0" borderId="1" xfId="0" applyNumberFormat="1" applyFont="1" applyFill="1" applyBorder="1"/>
    <xf numFmtId="0" fontId="14" fillId="6" borderId="1" xfId="0" applyFont="1" applyFill="1" applyBorder="1"/>
    <xf numFmtId="0" fontId="17" fillId="0" borderId="1" xfId="0" applyFont="1" applyFill="1" applyBorder="1"/>
    <xf numFmtId="0" fontId="16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7" fillId="2" borderId="1" xfId="0" applyFont="1" applyFill="1" applyBorder="1"/>
    <xf numFmtId="1" fontId="17" fillId="0" borderId="1" xfId="0" applyNumberFormat="1" applyFont="1" applyFill="1" applyBorder="1"/>
    <xf numFmtId="3" fontId="17" fillId="2" borderId="1" xfId="0" applyNumberFormat="1" applyFont="1" applyFill="1" applyBorder="1"/>
    <xf numFmtId="3" fontId="17" fillId="8" borderId="1" xfId="0" applyNumberFormat="1" applyFont="1" applyFill="1" applyBorder="1"/>
    <xf numFmtId="0" fontId="17" fillId="0" borderId="2" xfId="0" applyFont="1" applyFill="1" applyBorder="1" applyAlignment="1">
      <alignment horizontal="right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3" fontId="17" fillId="4" borderId="2" xfId="0" applyNumberFormat="1" applyFont="1" applyFill="1" applyBorder="1"/>
    <xf numFmtId="3" fontId="17" fillId="0" borderId="0" xfId="0" applyNumberFormat="1" applyFont="1" applyFill="1" applyBorder="1"/>
    <xf numFmtId="0" fontId="17" fillId="0" borderId="1" xfId="0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0" fontId="17" fillId="0" borderId="9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3" fontId="17" fillId="0" borderId="1" xfId="0" applyNumberFormat="1" applyFont="1" applyFill="1" applyBorder="1" applyAlignment="1">
      <alignment horizontal="right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14" fontId="17" fillId="2" borderId="1" xfId="0" applyNumberFormat="1" applyFont="1" applyFill="1" applyBorder="1"/>
    <xf numFmtId="3" fontId="17" fillId="2" borderId="1" xfId="0" applyNumberFormat="1" applyFont="1" applyFill="1" applyBorder="1" applyAlignment="1">
      <alignment horizontal="left"/>
    </xf>
    <xf numFmtId="14" fontId="17" fillId="4" borderId="1" xfId="0" applyNumberFormat="1" applyFont="1" applyFill="1" applyBorder="1"/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wrapText="1"/>
    </xf>
    <xf numFmtId="3" fontId="17" fillId="0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wrapText="1"/>
    </xf>
    <xf numFmtId="14" fontId="17" fillId="0" borderId="1" xfId="0" applyNumberFormat="1" applyFont="1" applyFill="1" applyBorder="1"/>
    <xf numFmtId="0" fontId="17" fillId="7" borderId="8" xfId="0" applyFont="1" applyFill="1" applyBorder="1" applyAlignment="1">
      <alignment horizontal="left" vertical="center"/>
    </xf>
    <xf numFmtId="0" fontId="17" fillId="7" borderId="9" xfId="0" applyFont="1" applyFill="1" applyBorder="1" applyAlignment="1">
      <alignment horizontal="left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/>
    </xf>
    <xf numFmtId="3" fontId="17" fillId="0" borderId="9" xfId="0" applyNumberFormat="1" applyFont="1" applyFill="1" applyBorder="1" applyAlignment="1">
      <alignment horizontal="left" vertical="center"/>
    </xf>
    <xf numFmtId="14" fontId="17" fillId="5" borderId="1" xfId="0" applyNumberFormat="1" applyFont="1" applyFill="1" applyBorder="1"/>
    <xf numFmtId="3" fontId="17" fillId="5" borderId="1" xfId="0" applyNumberFormat="1" applyFont="1" applyFill="1" applyBorder="1" applyAlignment="1">
      <alignment horizontal="left"/>
    </xf>
    <xf numFmtId="0" fontId="17" fillId="5" borderId="1" xfId="0" applyFont="1" applyFill="1" applyBorder="1" applyAlignment="1">
      <alignment wrapText="1"/>
    </xf>
    <xf numFmtId="3" fontId="17" fillId="4" borderId="1" xfId="0" applyNumberFormat="1" applyFont="1" applyFill="1" applyBorder="1" applyAlignment="1">
      <alignment horizontal="left"/>
    </xf>
    <xf numFmtId="0" fontId="17" fillId="6" borderId="1" xfId="0" applyFont="1" applyFill="1" applyBorder="1" applyAlignment="1">
      <alignment horizontal="left"/>
    </xf>
    <xf numFmtId="0" fontId="17" fillId="6" borderId="1" xfId="0" applyFont="1" applyFill="1" applyBorder="1"/>
    <xf numFmtId="3" fontId="17" fillId="6" borderId="1" xfId="0" applyNumberFormat="1" applyFont="1" applyFill="1" applyBorder="1" applyProtection="1"/>
    <xf numFmtId="3" fontId="17" fillId="6" borderId="1" xfId="0" applyNumberFormat="1" applyFont="1" applyFill="1" applyBorder="1"/>
    <xf numFmtId="3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/>
    <xf numFmtId="49" fontId="17" fillId="0" borderId="1" xfId="0" applyNumberFormat="1" applyFont="1" applyFill="1" applyBorder="1" applyAlignment="1">
      <alignment horizontal="left"/>
    </xf>
    <xf numFmtId="0" fontId="16" fillId="0" borderId="2" xfId="0" applyFont="1" applyFill="1" applyBorder="1" applyAlignment="1"/>
    <xf numFmtId="0" fontId="16" fillId="7" borderId="11" xfId="0" applyFont="1" applyFill="1" applyBorder="1" applyAlignment="1">
      <alignment vertical="center" wrapText="1"/>
    </xf>
    <xf numFmtId="0" fontId="16" fillId="7" borderId="12" xfId="0" applyFont="1" applyFill="1" applyBorder="1" applyAlignment="1">
      <alignment vertical="center" wrapText="1"/>
    </xf>
    <xf numFmtId="0" fontId="16" fillId="7" borderId="1" xfId="0" applyFont="1" applyFill="1" applyBorder="1" applyAlignment="1"/>
    <xf numFmtId="0" fontId="16" fillId="7" borderId="0" xfId="0" applyFont="1" applyFill="1" applyBorder="1" applyAlignment="1">
      <alignment vertical="center" wrapText="1"/>
    </xf>
    <xf numFmtId="3" fontId="16" fillId="6" borderId="1" xfId="0" applyNumberFormat="1" applyFont="1" applyFill="1" applyBorder="1" applyAlignment="1"/>
    <xf numFmtId="0" fontId="14" fillId="0" borderId="9" xfId="0" applyFont="1" applyFill="1" applyBorder="1" applyAlignment="1">
      <alignment horizontal="left" vertical="center"/>
    </xf>
    <xf numFmtId="0" fontId="19" fillId="0" borderId="3" xfId="0" applyFont="1" applyFill="1" applyBorder="1" applyAlignment="1"/>
    <xf numFmtId="0" fontId="8" fillId="8" borderId="0" xfId="0" applyFont="1" applyFill="1"/>
    <xf numFmtId="3" fontId="22" fillId="8" borderId="1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 applyProtection="1">
      <alignment horizontal="left"/>
      <protection locked="0"/>
    </xf>
    <xf numFmtId="0" fontId="14" fillId="0" borderId="2" xfId="0" applyFont="1" applyFill="1" applyBorder="1" applyProtection="1">
      <protection locked="0"/>
    </xf>
    <xf numFmtId="3" fontId="16" fillId="0" borderId="2" xfId="0" applyNumberFormat="1" applyFont="1" applyFill="1" applyBorder="1" applyAlignment="1" applyProtection="1">
      <alignment horizontal="right"/>
      <protection locked="0"/>
    </xf>
    <xf numFmtId="0" fontId="16" fillId="0" borderId="2" xfId="0" applyFont="1" applyFill="1" applyBorder="1" applyAlignment="1" applyProtection="1">
      <alignment horizontal="right"/>
      <protection locked="0"/>
    </xf>
    <xf numFmtId="0" fontId="16" fillId="7" borderId="8" xfId="0" applyFont="1" applyFill="1" applyBorder="1" applyAlignment="1" applyProtection="1">
      <alignment horizontal="left" vertical="center"/>
      <protection locked="0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6" fillId="7" borderId="11" xfId="0" applyFont="1" applyFill="1" applyBorder="1" applyAlignment="1" applyProtection="1">
      <alignment horizontal="center" vertical="center" wrapText="1"/>
      <protection locked="0"/>
    </xf>
    <xf numFmtId="0" fontId="16" fillId="7" borderId="12" xfId="0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right"/>
      <protection locked="0"/>
    </xf>
    <xf numFmtId="0" fontId="16" fillId="7" borderId="0" xfId="0" applyFont="1" applyFill="1" applyBorder="1" applyAlignment="1" applyProtection="1">
      <alignment horizontal="center" vertical="center" wrapText="1"/>
      <protection locked="0"/>
    </xf>
    <xf numFmtId="3" fontId="14" fillId="0" borderId="1" xfId="0" applyNumberFormat="1" applyFont="1" applyFill="1" applyBorder="1" applyAlignment="1" applyProtection="1">
      <alignment horizontal="left"/>
      <protection locked="0"/>
    </xf>
    <xf numFmtId="0" fontId="14" fillId="0" borderId="1" xfId="0" applyFont="1" applyFill="1" applyBorder="1" applyProtection="1">
      <protection locked="0"/>
    </xf>
    <xf numFmtId="3" fontId="14" fillId="0" borderId="1" xfId="0" applyNumberFormat="1" applyFont="1" applyFill="1" applyBorder="1" applyProtection="1">
      <protection locked="0"/>
    </xf>
    <xf numFmtId="0" fontId="16" fillId="6" borderId="1" xfId="0" applyFont="1" applyFill="1" applyBorder="1" applyAlignment="1" applyProtection="1">
      <alignment horizontal="left"/>
      <protection locked="0"/>
    </xf>
    <xf numFmtId="0" fontId="14" fillId="6" borderId="1" xfId="0" applyFont="1" applyFill="1" applyBorder="1" applyProtection="1">
      <protection locked="0"/>
    </xf>
    <xf numFmtId="3" fontId="16" fillId="6" borderId="1" xfId="0" applyNumberFormat="1" applyFont="1" applyFill="1" applyBorder="1" applyProtection="1">
      <protection locked="0"/>
    </xf>
    <xf numFmtId="0" fontId="2" fillId="7" borderId="18" xfId="0" applyFont="1" applyFill="1" applyBorder="1"/>
    <xf numFmtId="3" fontId="14" fillId="0" borderId="19" xfId="0" applyNumberFormat="1" applyFont="1" applyFill="1" applyBorder="1" applyAlignment="1">
      <alignment horizontal="left"/>
    </xf>
    <xf numFmtId="0" fontId="16" fillId="0" borderId="20" xfId="0" applyFont="1" applyFill="1" applyBorder="1" applyAlignment="1">
      <alignment horizontal="right"/>
    </xf>
    <xf numFmtId="0" fontId="16" fillId="7" borderId="15" xfId="0" applyFont="1" applyFill="1" applyBorder="1" applyAlignment="1">
      <alignment horizontal="left" vertical="center"/>
    </xf>
    <xf numFmtId="0" fontId="16" fillId="7" borderId="21" xfId="0" applyFont="1" applyFill="1" applyBorder="1" applyAlignment="1">
      <alignment horizontal="right"/>
    </xf>
    <xf numFmtId="14" fontId="9" fillId="4" borderId="14" xfId="0" applyNumberFormat="1" applyFont="1" applyFill="1" applyBorder="1"/>
    <xf numFmtId="3" fontId="9" fillId="4" borderId="21" xfId="0" applyNumberFormat="1" applyFont="1" applyFill="1" applyBorder="1"/>
    <xf numFmtId="0" fontId="12" fillId="5" borderId="14" xfId="0" applyFont="1" applyFill="1" applyBorder="1"/>
    <xf numFmtId="3" fontId="13" fillId="0" borderId="21" xfId="0" applyNumberFormat="1" applyFont="1" applyFill="1" applyBorder="1"/>
    <xf numFmtId="0" fontId="12" fillId="8" borderId="16" xfId="0" applyFont="1" applyFill="1" applyBorder="1"/>
    <xf numFmtId="3" fontId="13" fillId="8" borderId="17" xfId="0" applyNumberFormat="1" applyFont="1" applyFill="1" applyBorder="1" applyAlignment="1">
      <alignment horizontal="left"/>
    </xf>
    <xf numFmtId="0" fontId="13" fillId="8" borderId="17" xfId="0" applyFont="1" applyFill="1" applyBorder="1" applyAlignment="1">
      <alignment wrapText="1"/>
    </xf>
    <xf numFmtId="3" fontId="12" fillId="8" borderId="17" xfId="0" applyNumberFormat="1" applyFont="1" applyFill="1" applyBorder="1"/>
    <xf numFmtId="3" fontId="12" fillId="8" borderId="22" xfId="0" applyNumberFormat="1" applyFont="1" applyFill="1" applyBorder="1"/>
    <xf numFmtId="14" fontId="17" fillId="2" borderId="14" xfId="0" applyNumberFormat="1" applyFont="1" applyFill="1" applyBorder="1"/>
    <xf numFmtId="14" fontId="17" fillId="0" borderId="14" xfId="0" applyNumberFormat="1" applyFont="1" applyFill="1" applyBorder="1"/>
    <xf numFmtId="14" fontId="17" fillId="4" borderId="14" xfId="0" applyNumberFormat="1" applyFont="1" applyFill="1" applyBorder="1"/>
    <xf numFmtId="0" fontId="12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wrapText="1"/>
    </xf>
    <xf numFmtId="14" fontId="9" fillId="0" borderId="14" xfId="0" applyNumberFormat="1" applyFont="1" applyFill="1" applyBorder="1"/>
    <xf numFmtId="3" fontId="14" fillId="0" borderId="1" xfId="0" applyNumberFormat="1" applyFont="1" applyFill="1" applyBorder="1"/>
    <xf numFmtId="0" fontId="19" fillId="7" borderId="15" xfId="0" applyFont="1" applyFill="1" applyBorder="1" applyAlignment="1"/>
    <xf numFmtId="0" fontId="19" fillId="7" borderId="9" xfId="0" applyFont="1" applyFill="1" applyBorder="1" applyAlignment="1"/>
    <xf numFmtId="0" fontId="18" fillId="7" borderId="9" xfId="0" applyFont="1" applyFill="1" applyBorder="1" applyAlignment="1"/>
    <xf numFmtId="0" fontId="14" fillId="7" borderId="9" xfId="0" applyFont="1" applyFill="1" applyBorder="1" applyAlignment="1"/>
    <xf numFmtId="0" fontId="2" fillId="7" borderId="9" xfId="0" applyFont="1" applyFill="1" applyBorder="1"/>
    <xf numFmtId="0" fontId="16" fillId="7" borderId="9" xfId="0" applyFont="1" applyFill="1" applyBorder="1"/>
    <xf numFmtId="0" fontId="2" fillId="0" borderId="0" xfId="0" applyFont="1" applyFill="1" applyBorder="1"/>
    <xf numFmtId="0" fontId="2" fillId="7" borderId="24" xfId="0" applyFont="1" applyFill="1" applyBorder="1"/>
    <xf numFmtId="0" fontId="2" fillId="7" borderId="25" xfId="0" applyFont="1" applyFill="1" applyBorder="1" applyAlignment="1">
      <alignment horizontal="left"/>
    </xf>
    <xf numFmtId="0" fontId="2" fillId="7" borderId="25" xfId="0" applyFont="1" applyFill="1" applyBorder="1" applyAlignment="1">
      <alignment wrapText="1"/>
    </xf>
    <xf numFmtId="0" fontId="2" fillId="7" borderId="25" xfId="0" applyFont="1" applyFill="1" applyBorder="1"/>
    <xf numFmtId="0" fontId="2" fillId="7" borderId="26" xfId="0" applyFont="1" applyFill="1" applyBorder="1"/>
    <xf numFmtId="0" fontId="19" fillId="7" borderId="27" xfId="0" applyFont="1" applyFill="1" applyBorder="1" applyAlignment="1"/>
    <xf numFmtId="0" fontId="2" fillId="7" borderId="28" xfId="0" applyFont="1" applyFill="1" applyBorder="1"/>
    <xf numFmtId="0" fontId="16" fillId="7" borderId="28" xfId="0" applyFont="1" applyFill="1" applyBorder="1"/>
    <xf numFmtId="0" fontId="19" fillId="7" borderId="29" xfId="0" applyFont="1" applyFill="1" applyBorder="1" applyAlignment="1"/>
    <xf numFmtId="0" fontId="16" fillId="0" borderId="8" xfId="0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left"/>
    </xf>
    <xf numFmtId="0" fontId="19" fillId="0" borderId="29" xfId="0" applyFont="1" applyFill="1" applyBorder="1" applyAlignment="1"/>
    <xf numFmtId="0" fontId="21" fillId="10" borderId="0" xfId="0" applyFont="1" applyFill="1" applyBorder="1" applyAlignment="1">
      <alignment horizontal="right"/>
    </xf>
    <xf numFmtId="0" fontId="21" fillId="10" borderId="1" xfId="0" applyFont="1" applyFill="1" applyBorder="1" applyAlignment="1">
      <alignment horizontal="right"/>
    </xf>
    <xf numFmtId="0" fontId="9" fillId="7" borderId="2" xfId="0" applyFont="1" applyFill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0" fontId="9" fillId="7" borderId="8" xfId="0" applyFont="1" applyFill="1" applyBorder="1" applyAlignment="1">
      <alignment horizontal="right"/>
    </xf>
    <xf numFmtId="0" fontId="19" fillId="10" borderId="7" xfId="0" applyFont="1" applyFill="1" applyBorder="1" applyAlignment="1">
      <alignment horizontal="right"/>
    </xf>
    <xf numFmtId="0" fontId="19" fillId="10" borderId="3" xfId="0" applyFont="1" applyFill="1" applyBorder="1" applyAlignment="1">
      <alignment horizontal="right"/>
    </xf>
    <xf numFmtId="0" fontId="18" fillId="10" borderId="3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right"/>
    </xf>
    <xf numFmtId="0" fontId="2" fillId="10" borderId="0" xfId="0" applyFont="1" applyFill="1" applyAlignment="1">
      <alignment horizontal="right"/>
    </xf>
    <xf numFmtId="0" fontId="28" fillId="10" borderId="1" xfId="0" applyFont="1" applyFill="1" applyBorder="1" applyAlignment="1">
      <alignment horizontal="right"/>
    </xf>
    <xf numFmtId="0" fontId="9" fillId="0" borderId="2" xfId="0" applyFont="1" applyFill="1" applyBorder="1"/>
    <xf numFmtId="0" fontId="12" fillId="0" borderId="2" xfId="0" applyFont="1" applyFill="1" applyBorder="1" applyAlignment="1">
      <alignment horizontal="left"/>
    </xf>
    <xf numFmtId="0" fontId="15" fillId="0" borderId="2" xfId="0" applyFont="1" applyFill="1" applyBorder="1"/>
    <xf numFmtId="0" fontId="17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/>
    <xf numFmtId="0" fontId="17" fillId="11" borderId="1" xfId="0" applyFont="1" applyFill="1" applyBorder="1" applyAlignment="1">
      <alignment horizontal="left" vertical="center"/>
    </xf>
    <xf numFmtId="0" fontId="17" fillId="11" borderId="1" xfId="0" applyFont="1" applyFill="1" applyBorder="1"/>
    <xf numFmtId="3" fontId="9" fillId="11" borderId="1" xfId="0" applyNumberFormat="1" applyFont="1" applyFill="1" applyBorder="1" applyAlignment="1">
      <alignment horizontal="left"/>
    </xf>
    <xf numFmtId="0" fontId="14" fillId="11" borderId="1" xfId="0" applyFont="1" applyFill="1" applyBorder="1"/>
    <xf numFmtId="3" fontId="9" fillId="11" borderId="1" xfId="0" applyNumberFormat="1" applyFont="1" applyFill="1" applyBorder="1"/>
    <xf numFmtId="3" fontId="25" fillId="11" borderId="1" xfId="0" applyNumberFormat="1" applyFont="1" applyFill="1" applyBorder="1"/>
    <xf numFmtId="0" fontId="2" fillId="11" borderId="0" xfId="0" applyFont="1" applyFill="1"/>
    <xf numFmtId="0" fontId="17" fillId="11" borderId="0" xfId="0" applyFont="1" applyFill="1"/>
    <xf numFmtId="0" fontId="13" fillId="11" borderId="0" xfId="0" applyFont="1" applyFill="1" applyAlignment="1">
      <alignment horizontal="left"/>
    </xf>
    <xf numFmtId="0" fontId="13" fillId="11" borderId="0" xfId="0" applyFont="1" applyFill="1" applyAlignment="1">
      <alignment wrapText="1"/>
    </xf>
    <xf numFmtId="0" fontId="13" fillId="11" borderId="1" xfId="0" applyFont="1" applyFill="1" applyBorder="1"/>
    <xf numFmtId="0" fontId="27" fillId="11" borderId="1" xfId="0" applyFont="1" applyFill="1" applyBorder="1"/>
    <xf numFmtId="3" fontId="12" fillId="11" borderId="1" xfId="0" applyNumberFormat="1" applyFont="1" applyFill="1" applyBorder="1" applyAlignment="1">
      <alignment horizontal="left"/>
    </xf>
    <xf numFmtId="3" fontId="26" fillId="11" borderId="1" xfId="0" applyNumberFormat="1" applyFont="1" applyFill="1" applyBorder="1"/>
    <xf numFmtId="0" fontId="12" fillId="11" borderId="1" xfId="0" applyFont="1" applyFill="1" applyBorder="1" applyAlignment="1">
      <alignment wrapText="1"/>
    </xf>
    <xf numFmtId="3" fontId="17" fillId="11" borderId="1" xfId="0" applyNumberFormat="1" applyFont="1" applyFill="1" applyBorder="1"/>
    <xf numFmtId="0" fontId="12" fillId="11" borderId="1" xfId="0" applyFont="1" applyFill="1" applyBorder="1" applyAlignment="1">
      <alignment horizontal="left"/>
    </xf>
    <xf numFmtId="0" fontId="25" fillId="11" borderId="1" xfId="0" applyFont="1" applyFill="1" applyBorder="1"/>
    <xf numFmtId="0" fontId="9" fillId="11" borderId="1" xfId="0" applyFont="1" applyFill="1" applyBorder="1"/>
    <xf numFmtId="14" fontId="17" fillId="11" borderId="1" xfId="0" applyNumberFormat="1" applyFont="1" applyFill="1" applyBorder="1"/>
    <xf numFmtId="14" fontId="9" fillId="11" borderId="1" xfId="0" applyNumberFormat="1" applyFont="1" applyFill="1" applyBorder="1"/>
    <xf numFmtId="0" fontId="9" fillId="11" borderId="1" xfId="0" applyFont="1" applyFill="1" applyBorder="1" applyAlignment="1">
      <alignment wrapText="1"/>
    </xf>
    <xf numFmtId="0" fontId="17" fillId="7" borderId="9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right"/>
    </xf>
    <xf numFmtId="0" fontId="17" fillId="7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/>
    <xf numFmtId="0" fontId="29" fillId="0" borderId="0" xfId="0" applyFont="1" applyFill="1"/>
    <xf numFmtId="0" fontId="29" fillId="0" borderId="1" xfId="0" applyFont="1" applyFill="1" applyBorder="1"/>
    <xf numFmtId="0" fontId="17" fillId="11" borderId="1" xfId="0" applyFont="1" applyFill="1" applyBorder="1" applyAlignment="1">
      <alignment horizontal="right"/>
    </xf>
    <xf numFmtId="0" fontId="9" fillId="11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right"/>
    </xf>
    <xf numFmtId="0" fontId="14" fillId="0" borderId="13" xfId="0" applyFont="1" applyFill="1" applyBorder="1"/>
    <xf numFmtId="0" fontId="21" fillId="8" borderId="13" xfId="0" applyFont="1" applyFill="1" applyBorder="1"/>
    <xf numFmtId="0" fontId="18" fillId="7" borderId="0" xfId="0" applyFont="1" applyFill="1" applyBorder="1"/>
    <xf numFmtId="3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/>
    <xf numFmtId="3" fontId="20" fillId="8" borderId="0" xfId="0" applyNumberFormat="1" applyFont="1" applyFill="1" applyBorder="1"/>
    <xf numFmtId="0" fontId="18" fillId="0" borderId="0" xfId="0" applyFont="1" applyFill="1" applyBorder="1" applyAlignment="1"/>
    <xf numFmtId="0" fontId="14" fillId="0" borderId="0" xfId="0" applyFont="1" applyFill="1" applyBorder="1" applyAlignment="1"/>
    <xf numFmtId="0" fontId="18" fillId="7" borderId="1" xfId="0" applyFont="1" applyFill="1" applyBorder="1"/>
    <xf numFmtId="3" fontId="30" fillId="0" borderId="1" xfId="0" applyNumberFormat="1" applyFont="1" applyFill="1" applyBorder="1" applyAlignment="1">
      <alignment horizontal="right"/>
    </xf>
    <xf numFmtId="1" fontId="30" fillId="0" borderId="1" xfId="0" applyNumberFormat="1" applyFont="1" applyFill="1" applyBorder="1" applyAlignment="1">
      <alignment horizontal="right" vertical="center" wrapText="1"/>
    </xf>
    <xf numFmtId="0" fontId="30" fillId="0" borderId="1" xfId="0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 wrapText="1"/>
    </xf>
    <xf numFmtId="3" fontId="31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/>
    </xf>
    <xf numFmtId="3" fontId="15" fillId="0" borderId="13" xfId="0" applyNumberFormat="1" applyFont="1" applyFill="1" applyBorder="1"/>
    <xf numFmtId="0" fontId="28" fillId="0" borderId="0" xfId="0" applyFont="1" applyFill="1"/>
    <xf numFmtId="3" fontId="14" fillId="5" borderId="1" xfId="0" applyNumberFormat="1" applyFont="1" applyFill="1" applyBorder="1"/>
    <xf numFmtId="1" fontId="9" fillId="0" borderId="1" xfId="0" applyNumberFormat="1" applyFont="1" applyFill="1" applyBorder="1"/>
    <xf numFmtId="14" fontId="17" fillId="0" borderId="8" xfId="0" applyNumberFormat="1" applyFont="1" applyFill="1" applyBorder="1"/>
    <xf numFmtId="3" fontId="17" fillId="0" borderId="9" xfId="0" applyNumberFormat="1" applyFont="1" applyFill="1" applyBorder="1" applyAlignment="1">
      <alignment horizontal="left"/>
    </xf>
    <xf numFmtId="3" fontId="17" fillId="0" borderId="9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3" fontId="9" fillId="2" borderId="13" xfId="0" applyNumberFormat="1" applyFont="1" applyFill="1" applyBorder="1" applyAlignment="1">
      <alignment horizontal="right"/>
    </xf>
    <xf numFmtId="0" fontId="14" fillId="5" borderId="1" xfId="0" applyFont="1" applyFill="1" applyBorder="1" applyAlignment="1">
      <alignment wrapText="1"/>
    </xf>
    <xf numFmtId="3" fontId="14" fillId="0" borderId="2" xfId="0" applyNumberFormat="1" applyFont="1" applyFill="1" applyBorder="1"/>
    <xf numFmtId="2" fontId="9" fillId="4" borderId="1" xfId="0" applyNumberFormat="1" applyFont="1" applyFill="1" applyBorder="1"/>
    <xf numFmtId="0" fontId="17" fillId="4" borderId="1" xfId="0" applyNumberFormat="1" applyFont="1" applyFill="1" applyBorder="1" applyAlignment="1"/>
    <xf numFmtId="2" fontId="9" fillId="0" borderId="1" xfId="0" applyNumberFormat="1" applyFont="1" applyFill="1" applyBorder="1"/>
    <xf numFmtId="0" fontId="17" fillId="0" borderId="1" xfId="0" applyNumberFormat="1" applyFont="1" applyFill="1" applyBorder="1" applyAlignment="1"/>
    <xf numFmtId="3" fontId="17" fillId="2" borderId="23" xfId="0" applyNumberFormat="1" applyFont="1" applyFill="1" applyBorder="1"/>
    <xf numFmtId="0" fontId="9" fillId="5" borderId="2" xfId="0" applyNumberFormat="1" applyFont="1" applyFill="1" applyBorder="1"/>
    <xf numFmtId="3" fontId="9" fillId="5" borderId="2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wrapText="1"/>
    </xf>
    <xf numFmtId="49" fontId="17" fillId="11" borderId="1" xfId="0" applyNumberFormat="1" applyFont="1" applyFill="1" applyBorder="1"/>
    <xf numFmtId="49" fontId="17" fillId="0" borderId="2" xfId="0" applyNumberFormat="1" applyFont="1" applyFill="1" applyBorder="1"/>
    <xf numFmtId="3" fontId="9" fillId="0" borderId="2" xfId="0" applyNumberFormat="1" applyFont="1" applyFill="1" applyBorder="1" applyAlignment="1">
      <alignment horizontal="left"/>
    </xf>
    <xf numFmtId="3" fontId="17" fillId="0" borderId="23" xfId="0" applyNumberFormat="1" applyFont="1" applyFill="1" applyBorder="1"/>
    <xf numFmtId="0" fontId="32" fillId="7" borderId="8" xfId="0" applyFont="1" applyFill="1" applyBorder="1" applyAlignment="1">
      <alignment horizontal="left" vertical="center"/>
    </xf>
    <xf numFmtId="0" fontId="32" fillId="7" borderId="9" xfId="0" applyFont="1" applyFill="1" applyBorder="1" applyAlignment="1">
      <alignment horizontal="left" vertical="center"/>
    </xf>
    <xf numFmtId="0" fontId="17" fillId="9" borderId="1" xfId="0" applyFont="1" applyFill="1" applyBorder="1"/>
    <xf numFmtId="0" fontId="17" fillId="9" borderId="1" xfId="0" applyFont="1" applyFill="1" applyBorder="1" applyAlignment="1">
      <alignment wrapText="1"/>
    </xf>
    <xf numFmtId="0" fontId="5" fillId="9" borderId="0" xfId="0" applyFont="1" applyFill="1" applyAlignment="1">
      <alignment wrapText="1"/>
    </xf>
    <xf numFmtId="0" fontId="17" fillId="7" borderId="9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6" fillId="7" borderId="3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right"/>
    </xf>
    <xf numFmtId="0" fontId="14" fillId="0" borderId="1" xfId="0" applyFont="1" applyFill="1" applyBorder="1" applyAlignment="1"/>
    <xf numFmtId="0" fontId="14" fillId="0" borderId="1" xfId="0" applyFont="1" applyFill="1" applyBorder="1" applyAlignment="1">
      <alignment vertical="center" wrapText="1"/>
    </xf>
    <xf numFmtId="3" fontId="14" fillId="0" borderId="1" xfId="0" applyNumberFormat="1" applyFont="1" applyFill="1" applyBorder="1" applyAlignment="1"/>
    <xf numFmtId="3" fontId="33" fillId="0" borderId="1" xfId="0" applyNumberFormat="1" applyFont="1" applyFill="1" applyBorder="1"/>
    <xf numFmtId="0" fontId="2" fillId="7" borderId="6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wrapText="1"/>
    </xf>
    <xf numFmtId="3" fontId="14" fillId="0" borderId="1" xfId="0" applyNumberFormat="1" applyFont="1" applyFill="1" applyBorder="1" applyAlignment="1">
      <alignment vertical="top"/>
    </xf>
    <xf numFmtId="0" fontId="4" fillId="7" borderId="5" xfId="0" applyFont="1" applyFill="1" applyBorder="1"/>
    <xf numFmtId="0" fontId="4" fillId="7" borderId="0" xfId="0" applyFont="1" applyFill="1" applyBorder="1"/>
    <xf numFmtId="0" fontId="4" fillId="7" borderId="3" xfId="0" applyFont="1" applyFill="1" applyBorder="1"/>
    <xf numFmtId="0" fontId="14" fillId="7" borderId="0" xfId="0" applyFont="1" applyFill="1" applyBorder="1"/>
    <xf numFmtId="3" fontId="14" fillId="4" borderId="1" xfId="0" applyNumberFormat="1" applyFont="1" applyFill="1" applyBorder="1"/>
    <xf numFmtId="0" fontId="14" fillId="2" borderId="1" xfId="0" applyFont="1" applyFill="1" applyBorder="1"/>
    <xf numFmtId="3" fontId="14" fillId="2" borderId="1" xfId="0" applyNumberFormat="1" applyFont="1" applyFill="1" applyBorder="1"/>
    <xf numFmtId="0" fontId="14" fillId="4" borderId="1" xfId="0" applyFont="1" applyFill="1" applyBorder="1"/>
    <xf numFmtId="0" fontId="14" fillId="0" borderId="2" xfId="0" applyFont="1" applyFill="1" applyBorder="1" applyAlignment="1">
      <alignment horizontal="right"/>
    </xf>
    <xf numFmtId="3" fontId="14" fillId="11" borderId="1" xfId="0" applyNumberFormat="1" applyFont="1" applyFill="1" applyBorder="1" applyAlignment="1">
      <alignment horizontal="center" vertical="center" wrapText="1"/>
    </xf>
    <xf numFmtId="3" fontId="14" fillId="11" borderId="1" xfId="0" applyNumberFormat="1" applyFont="1" applyFill="1" applyBorder="1" applyAlignment="1">
      <alignment horizontal="right"/>
    </xf>
    <xf numFmtId="3" fontId="14" fillId="11" borderId="1" xfId="0" applyNumberFormat="1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wrapText="1"/>
    </xf>
    <xf numFmtId="1" fontId="14" fillId="0" borderId="1" xfId="0" applyNumberFormat="1" applyFont="1" applyFill="1" applyBorder="1"/>
    <xf numFmtId="0" fontId="17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right"/>
    </xf>
    <xf numFmtId="0" fontId="34" fillId="0" borderId="1" xfId="0" applyFont="1" applyFill="1" applyBorder="1"/>
    <xf numFmtId="3" fontId="14" fillId="0" borderId="13" xfId="0" applyNumberFormat="1" applyFont="1" applyFill="1" applyBorder="1" applyAlignment="1">
      <alignment horizontal="right"/>
    </xf>
    <xf numFmtId="0" fontId="14" fillId="0" borderId="13" xfId="0" applyFont="1" applyFill="1" applyBorder="1" applyAlignment="1">
      <alignment horizontal="right"/>
    </xf>
    <xf numFmtId="3" fontId="14" fillId="5" borderId="13" xfId="0" applyNumberFormat="1" applyFont="1" applyFill="1" applyBorder="1" applyAlignment="1">
      <alignment horizontal="right"/>
    </xf>
    <xf numFmtId="3" fontId="14" fillId="5" borderId="1" xfId="0" applyNumberFormat="1" applyFont="1" applyFill="1" applyBorder="1" applyAlignment="1">
      <alignment horizontal="right"/>
    </xf>
    <xf numFmtId="0" fontId="9" fillId="11" borderId="13" xfId="0" applyFont="1" applyFill="1" applyBorder="1" applyAlignment="1">
      <alignment horizontal="right"/>
    </xf>
    <xf numFmtId="3" fontId="9" fillId="2" borderId="8" xfId="0" applyNumberFormat="1" applyFont="1" applyFill="1" applyBorder="1" applyAlignment="1">
      <alignment horizontal="right"/>
    </xf>
    <xf numFmtId="3" fontId="9" fillId="8" borderId="32" xfId="0" applyNumberFormat="1" applyFont="1" applyFill="1" applyBorder="1" applyAlignment="1">
      <alignment horizontal="right"/>
    </xf>
    <xf numFmtId="0" fontId="2" fillId="12" borderId="0" xfId="0" applyFont="1" applyFill="1" applyBorder="1"/>
    <xf numFmtId="3" fontId="17" fillId="11" borderId="1" xfId="0" applyNumberFormat="1" applyFont="1" applyFill="1" applyBorder="1" applyAlignment="1">
      <alignment horizontal="left"/>
    </xf>
    <xf numFmtId="0" fontId="17" fillId="11" borderId="1" xfId="0" applyFont="1" applyFill="1" applyBorder="1" applyAlignment="1">
      <alignment wrapText="1"/>
    </xf>
    <xf numFmtId="3" fontId="9" fillId="11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right" vertical="center" wrapText="1"/>
    </xf>
    <xf numFmtId="3" fontId="34" fillId="0" borderId="1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horizontal="right" vertical="center" wrapText="1"/>
    </xf>
    <xf numFmtId="3" fontId="34" fillId="0" borderId="1" xfId="0" applyNumberFormat="1" applyFont="1" applyFill="1" applyBorder="1"/>
    <xf numFmtId="3" fontId="14" fillId="0" borderId="9" xfId="0" applyNumberFormat="1" applyFont="1" applyFill="1" applyBorder="1" applyAlignment="1">
      <alignment horizontal="right"/>
    </xf>
    <xf numFmtId="0" fontId="14" fillId="0" borderId="9" xfId="0" applyFont="1" applyFill="1" applyBorder="1" applyAlignment="1">
      <alignment horizontal="right" vertical="center" wrapText="1"/>
    </xf>
    <xf numFmtId="0" fontId="34" fillId="0" borderId="1" xfId="0" applyFont="1" applyFill="1" applyBorder="1" applyAlignment="1">
      <alignment horizontal="right"/>
    </xf>
    <xf numFmtId="0" fontId="34" fillId="0" borderId="13" xfId="0" applyFont="1" applyFill="1" applyBorder="1" applyAlignment="1">
      <alignment horizontal="right"/>
    </xf>
    <xf numFmtId="0" fontId="35" fillId="0" borderId="1" xfId="0" applyFont="1" applyFill="1" applyBorder="1" applyAlignment="1">
      <alignment horizontal="right"/>
    </xf>
    <xf numFmtId="0" fontId="34" fillId="0" borderId="13" xfId="0" applyFont="1" applyFill="1" applyBorder="1"/>
    <xf numFmtId="0" fontId="36" fillId="0" borderId="1" xfId="0" applyFont="1" applyFill="1" applyBorder="1"/>
    <xf numFmtId="3" fontId="15" fillId="5" borderId="1" xfId="0" applyNumberFormat="1" applyFont="1" applyFill="1" applyBorder="1"/>
    <xf numFmtId="3" fontId="14" fillId="0" borderId="23" xfId="0" applyNumberFormat="1" applyFont="1" applyFill="1" applyBorder="1" applyAlignment="1">
      <alignment horizontal="right"/>
    </xf>
    <xf numFmtId="3" fontId="14" fillId="0" borderId="21" xfId="0" applyNumberFormat="1" applyFont="1" applyFill="1" applyBorder="1"/>
    <xf numFmtId="0" fontId="19" fillId="10" borderId="6" xfId="0" applyFont="1" applyFill="1" applyBorder="1" applyAlignment="1">
      <alignment horizontal="right"/>
    </xf>
    <xf numFmtId="0" fontId="19" fillId="10" borderId="0" xfId="0" applyFont="1" applyFill="1" applyBorder="1" applyAlignment="1">
      <alignment horizontal="right"/>
    </xf>
    <xf numFmtId="0" fontId="18" fillId="10" borderId="0" xfId="0" applyFont="1" applyFill="1" applyBorder="1" applyAlignment="1">
      <alignment horizontal="right"/>
    </xf>
    <xf numFmtId="0" fontId="28" fillId="10" borderId="33" xfId="0" applyFont="1" applyFill="1" applyBorder="1" applyAlignment="1">
      <alignment horizontal="right"/>
    </xf>
    <xf numFmtId="0" fontId="2" fillId="10" borderId="33" xfId="0" applyFont="1" applyFill="1" applyBorder="1" applyAlignment="1">
      <alignment horizontal="right"/>
    </xf>
    <xf numFmtId="14" fontId="17" fillId="5" borderId="2" xfId="0" applyNumberFormat="1" applyFont="1" applyFill="1" applyBorder="1"/>
    <xf numFmtId="3" fontId="17" fillId="5" borderId="2" xfId="0" applyNumberFormat="1" applyFont="1" applyFill="1" applyBorder="1" applyAlignment="1">
      <alignment horizontal="left"/>
    </xf>
    <xf numFmtId="0" fontId="17" fillId="5" borderId="2" xfId="0" applyFont="1" applyFill="1" applyBorder="1" applyAlignment="1">
      <alignment wrapText="1"/>
    </xf>
    <xf numFmtId="3" fontId="14" fillId="5" borderId="2" xfId="0" applyNumberFormat="1" applyFont="1" applyFill="1" applyBorder="1" applyAlignment="1">
      <alignment horizontal="right"/>
    </xf>
    <xf numFmtId="3" fontId="14" fillId="5" borderId="8" xfId="0" applyNumberFormat="1" applyFont="1" applyFill="1" applyBorder="1" applyAlignment="1">
      <alignment horizontal="right"/>
    </xf>
    <xf numFmtId="3" fontId="14" fillId="0" borderId="33" xfId="0" applyNumberFormat="1" applyFont="1" applyFill="1" applyBorder="1"/>
    <xf numFmtId="0" fontId="16" fillId="0" borderId="1" xfId="0" applyFont="1" applyFill="1" applyBorder="1" applyAlignment="1">
      <alignment horizontal="center"/>
    </xf>
    <xf numFmtId="0" fontId="13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0" fontId="14" fillId="0" borderId="0" xfId="0" applyFont="1" applyFill="1" applyBorder="1"/>
    <xf numFmtId="3" fontId="14" fillId="0" borderId="0" xfId="0" applyNumberFormat="1" applyFont="1" applyFill="1" applyBorder="1"/>
    <xf numFmtId="3" fontId="16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16" fillId="0" borderId="9" xfId="0" applyFont="1" applyFill="1" applyBorder="1" applyAlignment="1">
      <alignment vertical="center" wrapText="1"/>
    </xf>
    <xf numFmtId="0" fontId="16" fillId="0" borderId="1" xfId="0" applyFont="1" applyFill="1" applyBorder="1" applyAlignment="1"/>
    <xf numFmtId="0" fontId="16" fillId="0" borderId="0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bro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/>
          </a:solidFill>
          <a:prstDash val="solid"/>
        </a:ln>
        <a:ln w="58420" cap="flat" cmpd="thickThin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27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l"/>
          </a:scene3d>
          <a:sp3d prstMaterial="flat">
            <a:bevelT w="31750" h="63500" prst="riblet"/>
          </a:sp3d>
        </a:effectStyle>
        <a:effectStyle>
          <a:effectLst>
            <a:outerShdw blurRad="50800" dist="38100" dir="27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l"/>
          </a:scene3d>
          <a:sp3d prstMaterial="flat">
            <a:bevelT w="57150" h="1143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1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4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1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4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1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4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4"/>
  <sheetViews>
    <sheetView showRowColHeaders="0" view="pageLayout" topLeftCell="A10" zoomScaleNormal="115" zoomScaleSheetLayoutView="100" workbookViewId="0">
      <selection activeCell="E17" sqref="E17"/>
    </sheetView>
  </sheetViews>
  <sheetFormatPr defaultColWidth="7.28515625" defaultRowHeight="12.75" x14ac:dyDescent="0.2"/>
  <cols>
    <col min="1" max="1" width="9.5703125" style="7" customWidth="1"/>
    <col min="2" max="2" width="62.5703125" style="6" customWidth="1"/>
    <col min="3" max="3" width="10.28515625" style="6" customWidth="1"/>
    <col min="4" max="4" width="10.85546875" style="6" customWidth="1"/>
    <col min="5" max="5" width="9" style="6" customWidth="1"/>
    <col min="6" max="7" width="10.85546875" style="6" customWidth="1"/>
    <col min="8" max="8" width="11.42578125" style="6" customWidth="1"/>
    <col min="9" max="9" width="11.28515625" style="6" customWidth="1"/>
    <col min="10" max="10" width="8.140625" style="6" hidden="1" customWidth="1"/>
    <col min="11" max="11" width="7.28515625" style="6"/>
    <col min="12" max="12" width="7.28515625" style="6" hidden="1" customWidth="1"/>
    <col min="13" max="16384" width="7.28515625" style="6"/>
  </cols>
  <sheetData>
    <row r="1" spans="1:10" s="1" customFormat="1" ht="12.75" customHeight="1" x14ac:dyDescent="0.2">
      <c r="A1" s="86"/>
      <c r="B1" s="87"/>
      <c r="C1" s="88"/>
      <c r="D1" s="89"/>
      <c r="E1" s="89"/>
      <c r="F1" s="89"/>
      <c r="G1" s="89"/>
      <c r="H1" s="89"/>
      <c r="I1" s="89"/>
      <c r="J1" s="89"/>
    </row>
    <row r="2" spans="1:10" s="1" customFormat="1" ht="18" x14ac:dyDescent="0.25">
      <c r="A2" s="90" t="s">
        <v>163</v>
      </c>
      <c r="B2" s="80"/>
      <c r="C2" s="81"/>
      <c r="D2" s="82"/>
      <c r="E2" s="83"/>
      <c r="F2" s="83"/>
      <c r="G2" s="83"/>
      <c r="H2" s="83"/>
      <c r="I2" s="83"/>
      <c r="J2" s="83"/>
    </row>
    <row r="3" spans="1:10" s="2" customFormat="1" ht="15" x14ac:dyDescent="0.25">
      <c r="A3" s="146"/>
      <c r="B3" s="147"/>
      <c r="C3" s="110" t="s">
        <v>65</v>
      </c>
      <c r="D3" s="110" t="s">
        <v>65</v>
      </c>
      <c r="E3" s="110" t="s">
        <v>65</v>
      </c>
      <c r="F3" s="256" t="s">
        <v>65</v>
      </c>
      <c r="G3" s="110" t="s">
        <v>65</v>
      </c>
      <c r="H3" s="110" t="s">
        <v>65</v>
      </c>
      <c r="I3" s="110" t="s">
        <v>65</v>
      </c>
      <c r="J3" s="85" t="s">
        <v>65</v>
      </c>
    </row>
    <row r="4" spans="1:10" s="2" customFormat="1" ht="20.25" x14ac:dyDescent="0.2">
      <c r="A4" s="308" t="s">
        <v>94</v>
      </c>
      <c r="B4" s="309"/>
      <c r="C4" s="257" t="s">
        <v>148</v>
      </c>
      <c r="D4" s="255" t="s">
        <v>160</v>
      </c>
      <c r="E4" s="314" t="s">
        <v>161</v>
      </c>
      <c r="F4" s="257" t="s">
        <v>162</v>
      </c>
      <c r="G4" s="313" t="s">
        <v>121</v>
      </c>
      <c r="H4" s="314" t="s">
        <v>149</v>
      </c>
      <c r="I4" s="314" t="s">
        <v>159</v>
      </c>
      <c r="J4" s="96" t="s">
        <v>84</v>
      </c>
    </row>
    <row r="5" spans="1:10" s="2" customFormat="1" ht="14.25" x14ac:dyDescent="0.2">
      <c r="A5" s="128" t="s">
        <v>29</v>
      </c>
      <c r="B5" s="72"/>
      <c r="C5" s="66">
        <f t="shared" ref="C5:I5" si="0">SUM(C6:C9)</f>
        <v>537512</v>
      </c>
      <c r="D5" s="66">
        <f t="shared" si="0"/>
        <v>602061</v>
      </c>
      <c r="E5" s="66">
        <f t="shared" si="0"/>
        <v>568782</v>
      </c>
      <c r="F5" s="113">
        <f t="shared" si="0"/>
        <v>631367</v>
      </c>
      <c r="G5" s="66">
        <f t="shared" si="0"/>
        <v>631675</v>
      </c>
      <c r="H5" s="66">
        <f t="shared" si="0"/>
        <v>631675</v>
      </c>
      <c r="I5" s="66">
        <f t="shared" si="0"/>
        <v>631675</v>
      </c>
    </row>
    <row r="6" spans="1:10" s="3" customFormat="1" ht="14.25" x14ac:dyDescent="0.2">
      <c r="A6" s="148" t="s">
        <v>61</v>
      </c>
      <c r="B6" s="103" t="s">
        <v>20</v>
      </c>
      <c r="C6" s="196">
        <v>513636</v>
      </c>
      <c r="D6" s="196">
        <v>577252</v>
      </c>
      <c r="E6" s="196">
        <v>543921</v>
      </c>
      <c r="F6" s="196">
        <v>606814</v>
      </c>
      <c r="G6" s="196">
        <v>606814</v>
      </c>
      <c r="H6" s="196">
        <v>606814</v>
      </c>
      <c r="I6" s="196">
        <v>606814</v>
      </c>
    </row>
    <row r="7" spans="1:10" s="2" customFormat="1" ht="14.25" x14ac:dyDescent="0.2">
      <c r="A7" s="130">
        <v>121001</v>
      </c>
      <c r="B7" s="103" t="s">
        <v>70</v>
      </c>
      <c r="C7" s="196">
        <v>10522</v>
      </c>
      <c r="D7" s="196">
        <v>10925</v>
      </c>
      <c r="E7" s="196">
        <v>10961</v>
      </c>
      <c r="F7" s="196">
        <v>10755</v>
      </c>
      <c r="G7" s="196">
        <v>10961</v>
      </c>
      <c r="H7" s="196">
        <v>10961</v>
      </c>
      <c r="I7" s="196">
        <v>10961</v>
      </c>
    </row>
    <row r="8" spans="1:10" s="2" customFormat="1" ht="14.25" x14ac:dyDescent="0.2">
      <c r="A8" s="130">
        <v>121002</v>
      </c>
      <c r="B8" s="103" t="s">
        <v>69</v>
      </c>
      <c r="C8" s="196">
        <v>13248</v>
      </c>
      <c r="D8" s="196">
        <v>13763</v>
      </c>
      <c r="E8" s="196">
        <v>13779</v>
      </c>
      <c r="F8" s="196">
        <v>13679</v>
      </c>
      <c r="G8" s="196">
        <v>13779</v>
      </c>
      <c r="H8" s="196">
        <v>13779</v>
      </c>
      <c r="I8" s="196">
        <v>13779</v>
      </c>
    </row>
    <row r="9" spans="1:10" s="2" customFormat="1" ht="14.25" x14ac:dyDescent="0.2">
      <c r="A9" s="130">
        <v>121003</v>
      </c>
      <c r="B9" s="103" t="s">
        <v>68</v>
      </c>
      <c r="C9" s="196">
        <v>106</v>
      </c>
      <c r="D9" s="196">
        <v>121</v>
      </c>
      <c r="E9" s="196">
        <v>121</v>
      </c>
      <c r="F9" s="196">
        <v>119</v>
      </c>
      <c r="G9" s="196">
        <v>121</v>
      </c>
      <c r="H9" s="196">
        <v>121</v>
      </c>
      <c r="I9" s="196">
        <v>121</v>
      </c>
    </row>
    <row r="10" spans="1:10" s="2" customFormat="1" ht="14.25" x14ac:dyDescent="0.2">
      <c r="A10" s="128" t="s">
        <v>30</v>
      </c>
      <c r="B10" s="72"/>
      <c r="C10" s="66">
        <f t="shared" ref="C10:I10" si="1">SUM(C11:C14)</f>
        <v>34593</v>
      </c>
      <c r="D10" s="66">
        <f t="shared" si="1"/>
        <v>34593</v>
      </c>
      <c r="E10" s="66">
        <f t="shared" si="1"/>
        <v>37025</v>
      </c>
      <c r="F10" s="66">
        <f t="shared" si="1"/>
        <v>39978</v>
      </c>
      <c r="G10" s="66">
        <f t="shared" si="1"/>
        <v>41325</v>
      </c>
      <c r="H10" s="66">
        <f t="shared" si="1"/>
        <v>41325</v>
      </c>
      <c r="I10" s="66">
        <f t="shared" si="1"/>
        <v>41325</v>
      </c>
    </row>
    <row r="11" spans="1:10" s="3" customFormat="1" ht="14.25" x14ac:dyDescent="0.2">
      <c r="A11" s="148" t="s">
        <v>41</v>
      </c>
      <c r="B11" s="103" t="s">
        <v>21</v>
      </c>
      <c r="C11" s="196">
        <v>1143</v>
      </c>
      <c r="D11" s="196">
        <v>1143</v>
      </c>
      <c r="E11" s="196">
        <v>1160</v>
      </c>
      <c r="F11" s="196">
        <v>1071</v>
      </c>
      <c r="G11" s="196">
        <v>1160</v>
      </c>
      <c r="H11" s="196">
        <v>1160</v>
      </c>
      <c r="I11" s="196">
        <v>1160</v>
      </c>
    </row>
    <row r="12" spans="1:10" s="3" customFormat="1" ht="14.25" x14ac:dyDescent="0.2">
      <c r="A12" s="148" t="s">
        <v>168</v>
      </c>
      <c r="B12" s="103" t="s">
        <v>169</v>
      </c>
      <c r="C12" s="196">
        <v>0</v>
      </c>
      <c r="D12" s="196">
        <v>0</v>
      </c>
      <c r="E12" s="196">
        <v>0</v>
      </c>
      <c r="F12" s="196">
        <v>4220</v>
      </c>
      <c r="G12" s="196">
        <v>4500</v>
      </c>
      <c r="H12" s="196">
        <v>4500</v>
      </c>
      <c r="I12" s="196">
        <v>4500</v>
      </c>
    </row>
    <row r="13" spans="1:10" s="3" customFormat="1" ht="14.25" x14ac:dyDescent="0.2">
      <c r="A13" s="148" t="s">
        <v>49</v>
      </c>
      <c r="B13" s="103" t="s">
        <v>50</v>
      </c>
      <c r="C13" s="196">
        <v>1838</v>
      </c>
      <c r="D13" s="196">
        <v>1838</v>
      </c>
      <c r="E13" s="196">
        <v>1700</v>
      </c>
      <c r="F13" s="196">
        <v>1380</v>
      </c>
      <c r="G13" s="196">
        <v>1500</v>
      </c>
      <c r="H13" s="196">
        <v>1500</v>
      </c>
      <c r="I13" s="196">
        <v>1500</v>
      </c>
    </row>
    <row r="14" spans="1:10" s="2" customFormat="1" ht="14.25" x14ac:dyDescent="0.2">
      <c r="A14" s="148" t="s">
        <v>51</v>
      </c>
      <c r="B14" s="103" t="s">
        <v>22</v>
      </c>
      <c r="C14" s="338">
        <v>31612</v>
      </c>
      <c r="D14" s="338">
        <v>31612</v>
      </c>
      <c r="E14" s="18">
        <v>34165</v>
      </c>
      <c r="F14" s="18">
        <v>33307</v>
      </c>
      <c r="G14" s="18">
        <v>34165</v>
      </c>
      <c r="H14" s="18">
        <v>34165</v>
      </c>
      <c r="I14" s="18">
        <v>34165</v>
      </c>
    </row>
    <row r="15" spans="1:10" s="2" customFormat="1" ht="14.25" x14ac:dyDescent="0.2">
      <c r="A15" s="128" t="s">
        <v>42</v>
      </c>
      <c r="B15" s="72"/>
      <c r="C15" s="66">
        <f t="shared" ref="C15:I15" si="2">SUM(C16:C20)</f>
        <v>40474</v>
      </c>
      <c r="D15" s="66">
        <f t="shared" si="2"/>
        <v>31831</v>
      </c>
      <c r="E15" s="66">
        <f t="shared" si="2"/>
        <v>34250</v>
      </c>
      <c r="F15" s="66">
        <f t="shared" si="2"/>
        <v>33884</v>
      </c>
      <c r="G15" s="66">
        <f t="shared" si="2"/>
        <v>33250</v>
      </c>
      <c r="H15" s="66">
        <f t="shared" si="2"/>
        <v>33250</v>
      </c>
      <c r="I15" s="66">
        <f t="shared" si="2"/>
        <v>33250</v>
      </c>
    </row>
    <row r="16" spans="1:10" s="2" customFormat="1" ht="14.25" x14ac:dyDescent="0.2">
      <c r="A16" s="130">
        <v>212003</v>
      </c>
      <c r="B16" s="103" t="s">
        <v>154</v>
      </c>
      <c r="C16" s="196">
        <v>750</v>
      </c>
      <c r="D16" s="196">
        <v>750</v>
      </c>
      <c r="E16" s="196">
        <v>750</v>
      </c>
      <c r="F16" s="196">
        <v>750</v>
      </c>
      <c r="G16" s="196">
        <v>750</v>
      </c>
      <c r="H16" s="196">
        <v>750</v>
      </c>
      <c r="I16" s="196">
        <v>750</v>
      </c>
    </row>
    <row r="17" spans="1:9" s="2" customFormat="1" ht="14.25" x14ac:dyDescent="0.2">
      <c r="A17" s="130">
        <v>212002</v>
      </c>
      <c r="B17" s="103" t="s">
        <v>100</v>
      </c>
      <c r="C17" s="196">
        <v>1433</v>
      </c>
      <c r="D17" s="196">
        <v>1185</v>
      </c>
      <c r="E17" s="196">
        <v>1000</v>
      </c>
      <c r="F17" s="341">
        <v>1830</v>
      </c>
      <c r="G17" s="341">
        <v>1800</v>
      </c>
      <c r="H17" s="341">
        <v>1800</v>
      </c>
      <c r="I17" s="341">
        <v>1800</v>
      </c>
    </row>
    <row r="18" spans="1:9" s="2" customFormat="1" ht="14.25" x14ac:dyDescent="0.2">
      <c r="A18" s="130">
        <v>212003</v>
      </c>
      <c r="B18" s="103" t="s">
        <v>23</v>
      </c>
      <c r="C18" s="196">
        <v>9350</v>
      </c>
      <c r="D18" s="196">
        <v>7704</v>
      </c>
      <c r="E18" s="196">
        <v>7800</v>
      </c>
      <c r="F18" s="196">
        <v>5840</v>
      </c>
      <c r="G18" s="196">
        <v>6000</v>
      </c>
      <c r="H18" s="196">
        <v>6000</v>
      </c>
      <c r="I18" s="196">
        <v>6000</v>
      </c>
    </row>
    <row r="19" spans="1:9" s="2" customFormat="1" ht="14.25" x14ac:dyDescent="0.2">
      <c r="A19" s="130">
        <v>212003</v>
      </c>
      <c r="B19" s="103" t="s">
        <v>62</v>
      </c>
      <c r="C19" s="196">
        <v>28941</v>
      </c>
      <c r="D19" s="196">
        <v>21910</v>
      </c>
      <c r="E19" s="196">
        <v>24400</v>
      </c>
      <c r="F19" s="196">
        <v>25210</v>
      </c>
      <c r="G19" s="196">
        <v>24400</v>
      </c>
      <c r="H19" s="196">
        <v>24400</v>
      </c>
      <c r="I19" s="196">
        <v>24400</v>
      </c>
    </row>
    <row r="20" spans="1:9" s="2" customFormat="1" ht="14.25" x14ac:dyDescent="0.2">
      <c r="A20" s="38">
        <v>212004</v>
      </c>
      <c r="B20" s="103" t="s">
        <v>166</v>
      </c>
      <c r="C20" s="18">
        <v>0</v>
      </c>
      <c r="D20" s="18">
        <v>282</v>
      </c>
      <c r="E20" s="18">
        <v>300</v>
      </c>
      <c r="F20" s="18">
        <v>254</v>
      </c>
      <c r="G20" s="18">
        <v>300</v>
      </c>
      <c r="H20" s="18">
        <v>300</v>
      </c>
      <c r="I20" s="18">
        <v>300</v>
      </c>
    </row>
    <row r="21" spans="1:9" s="2" customFormat="1" ht="14.25" x14ac:dyDescent="0.2">
      <c r="A21" s="128" t="s">
        <v>31</v>
      </c>
      <c r="B21" s="72"/>
      <c r="C21" s="66">
        <f t="shared" ref="C21:I21" si="3">SUM(C22:C24)</f>
        <v>12553</v>
      </c>
      <c r="D21" s="66">
        <f t="shared" si="3"/>
        <v>23694</v>
      </c>
      <c r="E21" s="66">
        <f t="shared" si="3"/>
        <v>15984</v>
      </c>
      <c r="F21" s="66">
        <f t="shared" si="3"/>
        <v>17357</v>
      </c>
      <c r="G21" s="66">
        <f t="shared" si="3"/>
        <v>44540</v>
      </c>
      <c r="H21" s="66">
        <f t="shared" si="3"/>
        <v>44540</v>
      </c>
      <c r="I21" s="66">
        <f t="shared" si="3"/>
        <v>44540</v>
      </c>
    </row>
    <row r="22" spans="1:9" s="2" customFormat="1" ht="14.25" x14ac:dyDescent="0.2">
      <c r="A22" s="38">
        <v>221</v>
      </c>
      <c r="B22" s="103" t="s">
        <v>24</v>
      </c>
      <c r="C22" s="338">
        <v>5377</v>
      </c>
      <c r="D22" s="338">
        <v>7704</v>
      </c>
      <c r="E22" s="18">
        <v>1849</v>
      </c>
      <c r="F22" s="18">
        <v>2951</v>
      </c>
      <c r="G22" s="18">
        <v>3000</v>
      </c>
      <c r="H22" s="18">
        <v>3000</v>
      </c>
      <c r="I22" s="18">
        <v>3000</v>
      </c>
    </row>
    <row r="23" spans="1:9" s="2" customFormat="1" ht="14.25" x14ac:dyDescent="0.2">
      <c r="A23" s="38">
        <v>222</v>
      </c>
      <c r="B23" s="103" t="s">
        <v>101</v>
      </c>
      <c r="C23" s="338">
        <v>110</v>
      </c>
      <c r="D23" s="338">
        <v>25</v>
      </c>
      <c r="E23" s="18">
        <v>50</v>
      </c>
      <c r="F23" s="18">
        <v>0</v>
      </c>
      <c r="G23" s="18">
        <v>50</v>
      </c>
      <c r="H23" s="18">
        <v>50</v>
      </c>
      <c r="I23" s="18">
        <v>50</v>
      </c>
    </row>
    <row r="24" spans="1:9" s="2" customFormat="1" ht="14.25" x14ac:dyDescent="0.2">
      <c r="A24" s="130">
        <v>223</v>
      </c>
      <c r="B24" s="103" t="s">
        <v>82</v>
      </c>
      <c r="C24" s="338">
        <v>7066</v>
      </c>
      <c r="D24" s="338">
        <v>15965</v>
      </c>
      <c r="E24" s="18">
        <v>14085</v>
      </c>
      <c r="F24" s="18">
        <v>14406</v>
      </c>
      <c r="G24" s="18">
        <v>41490</v>
      </c>
      <c r="H24" s="18">
        <v>41490</v>
      </c>
      <c r="I24" s="18">
        <v>41490</v>
      </c>
    </row>
    <row r="25" spans="1:9" s="2" customFormat="1" ht="14.25" x14ac:dyDescent="0.2">
      <c r="A25" s="128" t="s">
        <v>32</v>
      </c>
      <c r="B25" s="72"/>
      <c r="C25" s="66">
        <f t="shared" ref="C25:I25" si="4">SUM(C26)</f>
        <v>887</v>
      </c>
      <c r="D25" s="66">
        <f t="shared" si="4"/>
        <v>760</v>
      </c>
      <c r="E25" s="66">
        <f t="shared" si="4"/>
        <v>1000</v>
      </c>
      <c r="F25" s="66">
        <f t="shared" si="4"/>
        <v>800</v>
      </c>
      <c r="G25" s="66">
        <f t="shared" si="4"/>
        <v>800</v>
      </c>
      <c r="H25" s="66">
        <f t="shared" si="4"/>
        <v>800</v>
      </c>
      <c r="I25" s="66">
        <f t="shared" si="4"/>
        <v>800</v>
      </c>
    </row>
    <row r="26" spans="1:9" s="4" customFormat="1" ht="14.25" x14ac:dyDescent="0.2">
      <c r="A26" s="38">
        <v>242</v>
      </c>
      <c r="B26" s="103" t="s">
        <v>83</v>
      </c>
      <c r="C26" s="338">
        <v>887</v>
      </c>
      <c r="D26" s="18">
        <v>760</v>
      </c>
      <c r="E26" s="18">
        <v>1000</v>
      </c>
      <c r="F26" s="18">
        <v>800</v>
      </c>
      <c r="G26" s="18">
        <v>800</v>
      </c>
      <c r="H26" s="18">
        <v>800</v>
      </c>
      <c r="I26" s="18">
        <v>800</v>
      </c>
    </row>
    <row r="27" spans="1:9" s="2" customFormat="1" ht="14.25" x14ac:dyDescent="0.2">
      <c r="A27" s="128" t="s">
        <v>17</v>
      </c>
      <c r="B27" s="72"/>
      <c r="C27" s="66">
        <f t="shared" ref="C27:I27" si="5">SUM(C28)</f>
        <v>33968</v>
      </c>
      <c r="D27" s="66">
        <f t="shared" si="5"/>
        <v>16950</v>
      </c>
      <c r="E27" s="66">
        <f t="shared" si="5"/>
        <v>4760</v>
      </c>
      <c r="F27" s="66">
        <f t="shared" si="5"/>
        <v>1155</v>
      </c>
      <c r="G27" s="66">
        <f t="shared" si="5"/>
        <v>1251</v>
      </c>
      <c r="H27" s="66">
        <f t="shared" si="5"/>
        <v>1251</v>
      </c>
      <c r="I27" s="66">
        <f t="shared" si="5"/>
        <v>1251</v>
      </c>
    </row>
    <row r="28" spans="1:9" s="3" customFormat="1" ht="14.25" x14ac:dyDescent="0.2">
      <c r="A28" s="130">
        <v>292</v>
      </c>
      <c r="B28" s="103" t="s">
        <v>164</v>
      </c>
      <c r="C28" s="196">
        <v>33968</v>
      </c>
      <c r="D28" s="196">
        <v>16950</v>
      </c>
      <c r="E28" s="196">
        <v>4760</v>
      </c>
      <c r="F28" s="196">
        <v>1155</v>
      </c>
      <c r="G28" s="196">
        <v>1251</v>
      </c>
      <c r="H28" s="196">
        <v>1251</v>
      </c>
      <c r="I28" s="196">
        <v>1251</v>
      </c>
    </row>
    <row r="29" spans="1:9" s="2" customFormat="1" ht="14.25" x14ac:dyDescent="0.2">
      <c r="A29" s="128" t="s">
        <v>28</v>
      </c>
      <c r="B29" s="72"/>
      <c r="C29" s="66">
        <f t="shared" ref="C29:I29" si="6">SUM(C30:C40)</f>
        <v>346945</v>
      </c>
      <c r="D29" s="66">
        <f t="shared" si="6"/>
        <v>394634</v>
      </c>
      <c r="E29" s="66">
        <f t="shared" si="6"/>
        <v>310064</v>
      </c>
      <c r="F29" s="66">
        <f t="shared" si="6"/>
        <v>316144</v>
      </c>
      <c r="G29" s="66">
        <f t="shared" si="6"/>
        <v>335194</v>
      </c>
      <c r="H29" s="66">
        <f t="shared" si="6"/>
        <v>335194</v>
      </c>
      <c r="I29" s="66">
        <f t="shared" si="6"/>
        <v>335194</v>
      </c>
    </row>
    <row r="30" spans="1:9" s="2" customFormat="1" ht="14.25" x14ac:dyDescent="0.2">
      <c r="A30" s="130">
        <v>312001</v>
      </c>
      <c r="B30" s="103" t="s">
        <v>76</v>
      </c>
      <c r="C30" s="196">
        <v>293878</v>
      </c>
      <c r="D30" s="196">
        <v>310733</v>
      </c>
      <c r="E30" s="196">
        <v>300647</v>
      </c>
      <c r="F30" s="196">
        <v>300647</v>
      </c>
      <c r="G30" s="196">
        <v>324917</v>
      </c>
      <c r="H30" s="196">
        <v>324917</v>
      </c>
      <c r="I30" s="196">
        <v>324917</v>
      </c>
    </row>
    <row r="31" spans="1:9" s="2" customFormat="1" ht="14.25" x14ac:dyDescent="0.2">
      <c r="A31" s="130">
        <v>312001</v>
      </c>
      <c r="B31" s="103" t="s">
        <v>167</v>
      </c>
      <c r="C31" s="196">
        <v>0</v>
      </c>
      <c r="D31" s="196">
        <v>0</v>
      </c>
      <c r="E31" s="196">
        <v>0</v>
      </c>
      <c r="F31" s="196">
        <v>0</v>
      </c>
      <c r="G31" s="196">
        <v>57</v>
      </c>
      <c r="H31" s="196">
        <v>57</v>
      </c>
      <c r="I31" s="196">
        <v>57</v>
      </c>
    </row>
    <row r="32" spans="1:9" s="2" customFormat="1" ht="14.25" x14ac:dyDescent="0.2">
      <c r="A32" s="130">
        <v>312001</v>
      </c>
      <c r="B32" s="103" t="s">
        <v>97</v>
      </c>
      <c r="C32" s="196">
        <v>4098</v>
      </c>
      <c r="D32" s="196">
        <v>5378</v>
      </c>
      <c r="E32" s="196">
        <v>4216</v>
      </c>
      <c r="F32" s="196">
        <v>4216</v>
      </c>
      <c r="G32" s="196">
        <v>4216</v>
      </c>
      <c r="H32" s="196">
        <v>4216</v>
      </c>
      <c r="I32" s="196">
        <v>4216</v>
      </c>
    </row>
    <row r="33" spans="1:9" s="2" customFormat="1" ht="14.25" x14ac:dyDescent="0.2">
      <c r="A33" s="130">
        <v>312001</v>
      </c>
      <c r="B33" s="103" t="s">
        <v>75</v>
      </c>
      <c r="C33" s="196">
        <v>2441</v>
      </c>
      <c r="D33" s="196">
        <v>2387</v>
      </c>
      <c r="E33" s="196">
        <v>2387</v>
      </c>
      <c r="F33" s="196">
        <v>2387</v>
      </c>
      <c r="G33" s="196">
        <v>2937</v>
      </c>
      <c r="H33" s="196">
        <v>2937</v>
      </c>
      <c r="I33" s="196">
        <v>2937</v>
      </c>
    </row>
    <row r="34" spans="1:9" s="2" customFormat="1" ht="14.25" x14ac:dyDescent="0.2">
      <c r="A34" s="130">
        <v>312001</v>
      </c>
      <c r="B34" s="103" t="s">
        <v>74</v>
      </c>
      <c r="C34" s="196">
        <v>1834</v>
      </c>
      <c r="D34" s="196">
        <v>1856</v>
      </c>
      <c r="E34" s="196">
        <v>1856</v>
      </c>
      <c r="F34" s="196">
        <v>1856</v>
      </c>
      <c r="G34" s="196">
        <v>1833</v>
      </c>
      <c r="H34" s="196">
        <v>1833</v>
      </c>
      <c r="I34" s="196">
        <v>1833</v>
      </c>
    </row>
    <row r="35" spans="1:9" s="2" customFormat="1" ht="14.25" x14ac:dyDescent="0.2">
      <c r="A35" s="130">
        <v>312001</v>
      </c>
      <c r="B35" s="103" t="s">
        <v>73</v>
      </c>
      <c r="C35" s="196">
        <v>85</v>
      </c>
      <c r="D35" s="196">
        <v>86</v>
      </c>
      <c r="E35" s="196">
        <v>86</v>
      </c>
      <c r="F35" s="196">
        <v>86</v>
      </c>
      <c r="G35" s="196">
        <v>85</v>
      </c>
      <c r="H35" s="196">
        <v>85</v>
      </c>
      <c r="I35" s="196">
        <v>85</v>
      </c>
    </row>
    <row r="36" spans="1:9" s="2" customFormat="1" ht="14.25" x14ac:dyDescent="0.2">
      <c r="A36" s="130">
        <v>312001</v>
      </c>
      <c r="B36" s="103" t="s">
        <v>72</v>
      </c>
      <c r="C36" s="196">
        <v>651</v>
      </c>
      <c r="D36" s="196">
        <v>658</v>
      </c>
      <c r="E36" s="196">
        <v>650</v>
      </c>
      <c r="F36" s="196">
        <v>659</v>
      </c>
      <c r="G36" s="196">
        <v>650</v>
      </c>
      <c r="H36" s="196">
        <v>650</v>
      </c>
      <c r="I36" s="196">
        <v>650</v>
      </c>
    </row>
    <row r="37" spans="1:9" s="2" customFormat="1" ht="14.25" x14ac:dyDescent="0.2">
      <c r="A37" s="130">
        <v>312001</v>
      </c>
      <c r="B37" s="103" t="s">
        <v>96</v>
      </c>
      <c r="C37" s="196">
        <v>0</v>
      </c>
      <c r="D37" s="196">
        <v>0</v>
      </c>
      <c r="E37" s="196">
        <v>23</v>
      </c>
      <c r="F37" s="196">
        <v>0</v>
      </c>
      <c r="G37" s="196">
        <v>23</v>
      </c>
      <c r="H37" s="196">
        <v>23</v>
      </c>
      <c r="I37" s="196">
        <v>23</v>
      </c>
    </row>
    <row r="38" spans="1:9" s="2" customFormat="1" ht="14.25" x14ac:dyDescent="0.2">
      <c r="A38" s="130">
        <v>312001</v>
      </c>
      <c r="B38" s="103" t="s">
        <v>71</v>
      </c>
      <c r="C38" s="196">
        <v>185</v>
      </c>
      <c r="D38" s="196">
        <v>187</v>
      </c>
      <c r="E38" s="196">
        <v>187</v>
      </c>
      <c r="F38" s="196">
        <v>187</v>
      </c>
      <c r="G38" s="196">
        <v>184</v>
      </c>
      <c r="H38" s="196">
        <v>184</v>
      </c>
      <c r="I38" s="196">
        <v>184</v>
      </c>
    </row>
    <row r="39" spans="1:9" s="2" customFormat="1" ht="14.25" x14ac:dyDescent="0.2">
      <c r="A39" s="130">
        <v>312001</v>
      </c>
      <c r="B39" s="103" t="s">
        <v>98</v>
      </c>
      <c r="C39" s="196">
        <v>41984</v>
      </c>
      <c r="D39" s="196">
        <v>55576</v>
      </c>
      <c r="E39" s="196">
        <v>0</v>
      </c>
      <c r="F39" s="196">
        <v>0</v>
      </c>
      <c r="G39" s="196">
        <v>0</v>
      </c>
      <c r="H39" s="196">
        <v>0</v>
      </c>
      <c r="I39" s="196">
        <v>0</v>
      </c>
    </row>
    <row r="40" spans="1:9" s="2" customFormat="1" ht="14.25" x14ac:dyDescent="0.2">
      <c r="A40" s="130">
        <v>312001</v>
      </c>
      <c r="B40" s="103" t="s">
        <v>99</v>
      </c>
      <c r="C40" s="196">
        <v>1789</v>
      </c>
      <c r="D40" s="196">
        <v>17773</v>
      </c>
      <c r="E40" s="196">
        <v>12</v>
      </c>
      <c r="F40" s="196">
        <v>6106</v>
      </c>
      <c r="G40" s="196">
        <v>292</v>
      </c>
      <c r="H40" s="196">
        <v>292</v>
      </c>
      <c r="I40" s="196">
        <v>292</v>
      </c>
    </row>
    <row r="41" spans="1:9" s="2" customFormat="1" ht="14.25" x14ac:dyDescent="0.2">
      <c r="A41" s="142" t="s">
        <v>1</v>
      </c>
      <c r="B41" s="143"/>
      <c r="C41" s="144">
        <f t="shared" ref="C41:I41" si="7">SUM(C5+C10+C15+C21+C25+C27+C29)</f>
        <v>1006932</v>
      </c>
      <c r="D41" s="144">
        <f t="shared" si="7"/>
        <v>1104523</v>
      </c>
      <c r="E41" s="144">
        <f t="shared" si="7"/>
        <v>971865</v>
      </c>
      <c r="F41" s="144">
        <f t="shared" si="7"/>
        <v>1040685</v>
      </c>
      <c r="G41" s="144">
        <f t="shared" si="7"/>
        <v>1088035</v>
      </c>
      <c r="H41" s="144">
        <f t="shared" si="7"/>
        <v>1088035</v>
      </c>
      <c r="I41" s="145">
        <f t="shared" si="7"/>
        <v>1088035</v>
      </c>
    </row>
    <row r="42" spans="1:9" x14ac:dyDescent="0.2">
      <c r="A42" s="8"/>
      <c r="B42" s="9"/>
      <c r="C42" s="9"/>
      <c r="D42" s="9"/>
    </row>
    <row r="43" spans="1:9" x14ac:dyDescent="0.2">
      <c r="A43" s="8"/>
      <c r="B43" s="9"/>
      <c r="C43" s="9"/>
      <c r="D43" s="9"/>
    </row>
    <row r="44" spans="1:9" x14ac:dyDescent="0.2">
      <c r="A44" s="8"/>
      <c r="B44" s="9"/>
      <c r="C44" s="9"/>
      <c r="D44" s="9"/>
    </row>
    <row r="45" spans="1:9" x14ac:dyDescent="0.2">
      <c r="A45" s="8"/>
      <c r="B45" s="9"/>
      <c r="C45" s="9"/>
      <c r="D45" s="9"/>
    </row>
    <row r="46" spans="1:9" x14ac:dyDescent="0.2">
      <c r="A46" s="8"/>
      <c r="B46" s="9"/>
      <c r="C46" s="9"/>
      <c r="D46" s="9"/>
    </row>
    <row r="47" spans="1:9" x14ac:dyDescent="0.2">
      <c r="A47" s="8"/>
      <c r="B47" s="9"/>
      <c r="C47" s="9"/>
      <c r="D47" s="9"/>
    </row>
    <row r="48" spans="1:9" x14ac:dyDescent="0.2">
      <c r="A48" s="8"/>
      <c r="B48" s="9"/>
      <c r="C48" s="9"/>
      <c r="D48" s="9"/>
    </row>
    <row r="49" spans="1:4" x14ac:dyDescent="0.2">
      <c r="A49" s="8"/>
      <c r="B49" s="9"/>
      <c r="C49" s="9"/>
      <c r="D49" s="9"/>
    </row>
    <row r="50" spans="1:4" x14ac:dyDescent="0.2">
      <c r="A50" s="8"/>
      <c r="B50" s="9"/>
      <c r="C50" s="9"/>
      <c r="D50" s="9"/>
    </row>
    <row r="51" spans="1:4" x14ac:dyDescent="0.2">
      <c r="A51" s="8"/>
      <c r="B51" s="9"/>
      <c r="C51" s="9"/>
      <c r="D51" s="9"/>
    </row>
    <row r="52" spans="1:4" x14ac:dyDescent="0.2">
      <c r="A52" s="8"/>
      <c r="B52" s="9"/>
      <c r="C52" s="9"/>
      <c r="D52" s="9"/>
    </row>
    <row r="53" spans="1:4" x14ac:dyDescent="0.2">
      <c r="A53" s="8"/>
      <c r="B53" s="9"/>
      <c r="C53" s="9"/>
      <c r="D53" s="9"/>
    </row>
    <row r="54" spans="1:4" x14ac:dyDescent="0.2">
      <c r="A54" s="8"/>
      <c r="B54" s="9"/>
      <c r="C54" s="9"/>
      <c r="D54" s="9"/>
    </row>
    <row r="55" spans="1:4" x14ac:dyDescent="0.2">
      <c r="A55" s="8"/>
      <c r="B55" s="9"/>
      <c r="C55" s="9"/>
      <c r="D55" s="9"/>
    </row>
    <row r="56" spans="1:4" x14ac:dyDescent="0.2">
      <c r="A56" s="8"/>
      <c r="B56" s="9"/>
      <c r="C56" s="9"/>
      <c r="D56" s="9"/>
    </row>
    <row r="57" spans="1:4" x14ac:dyDescent="0.2">
      <c r="A57" s="8"/>
      <c r="B57" s="9"/>
      <c r="C57" s="9"/>
      <c r="D57" s="9"/>
    </row>
    <row r="58" spans="1:4" x14ac:dyDescent="0.2">
      <c r="A58" s="8"/>
      <c r="B58" s="9"/>
      <c r="C58" s="9"/>
      <c r="D58" s="9"/>
    </row>
    <row r="59" spans="1:4" x14ac:dyDescent="0.2">
      <c r="A59" s="8"/>
      <c r="B59" s="9"/>
      <c r="C59" s="9"/>
      <c r="D59" s="9"/>
    </row>
    <row r="60" spans="1:4" x14ac:dyDescent="0.2">
      <c r="A60" s="8"/>
      <c r="B60" s="9"/>
      <c r="C60" s="9"/>
      <c r="D60" s="9"/>
    </row>
    <row r="61" spans="1:4" x14ac:dyDescent="0.2">
      <c r="A61" s="8"/>
      <c r="B61" s="9"/>
      <c r="C61" s="9"/>
      <c r="D61" s="9"/>
    </row>
    <row r="62" spans="1:4" x14ac:dyDescent="0.2">
      <c r="A62" s="8"/>
      <c r="B62" s="9"/>
      <c r="C62" s="9"/>
      <c r="D62" s="9"/>
    </row>
    <row r="63" spans="1:4" x14ac:dyDescent="0.2">
      <c r="A63" s="8"/>
      <c r="B63" s="9"/>
      <c r="C63" s="9"/>
      <c r="D63" s="9"/>
    </row>
    <row r="64" spans="1:4" x14ac:dyDescent="0.2">
      <c r="A64" s="8"/>
      <c r="B64" s="9"/>
      <c r="C64" s="9"/>
      <c r="D64" s="9"/>
    </row>
    <row r="65" spans="1:4" x14ac:dyDescent="0.2">
      <c r="A65" s="8"/>
      <c r="B65" s="9"/>
      <c r="C65" s="9"/>
      <c r="D65" s="9"/>
    </row>
    <row r="66" spans="1:4" x14ac:dyDescent="0.2">
      <c r="A66" s="8"/>
      <c r="B66" s="9"/>
      <c r="C66" s="9"/>
      <c r="D66" s="9"/>
    </row>
    <row r="67" spans="1:4" x14ac:dyDescent="0.2">
      <c r="A67" s="8"/>
      <c r="B67" s="9"/>
      <c r="C67" s="9"/>
      <c r="D67" s="9"/>
    </row>
    <row r="68" spans="1:4" x14ac:dyDescent="0.2">
      <c r="A68" s="8"/>
      <c r="B68" s="9"/>
      <c r="C68" s="9"/>
      <c r="D68" s="9"/>
    </row>
    <row r="69" spans="1:4" x14ac:dyDescent="0.2">
      <c r="A69" s="8"/>
      <c r="B69" s="9"/>
      <c r="C69" s="9"/>
      <c r="D69" s="9"/>
    </row>
    <row r="70" spans="1:4" x14ac:dyDescent="0.2">
      <c r="A70" s="8"/>
      <c r="B70" s="9"/>
      <c r="C70" s="9"/>
      <c r="D70" s="9"/>
    </row>
    <row r="71" spans="1:4" x14ac:dyDescent="0.2">
      <c r="A71" s="8"/>
      <c r="B71" s="9"/>
      <c r="C71" s="9"/>
      <c r="D71" s="9"/>
    </row>
    <row r="72" spans="1:4" x14ac:dyDescent="0.2">
      <c r="A72" s="8"/>
      <c r="B72" s="9"/>
      <c r="C72" s="9"/>
      <c r="D72" s="9"/>
    </row>
    <row r="73" spans="1:4" x14ac:dyDescent="0.2">
      <c r="A73" s="8"/>
      <c r="B73" s="9"/>
      <c r="C73" s="9"/>
      <c r="D73" s="9"/>
    </row>
    <row r="74" spans="1:4" x14ac:dyDescent="0.2">
      <c r="A74" s="8"/>
      <c r="B74" s="9"/>
      <c r="C74" s="9"/>
      <c r="D74" s="9"/>
    </row>
    <row r="75" spans="1:4" x14ac:dyDescent="0.2">
      <c r="A75" s="8"/>
      <c r="B75" s="9"/>
      <c r="C75" s="9"/>
      <c r="D75" s="9"/>
    </row>
    <row r="76" spans="1:4" x14ac:dyDescent="0.2">
      <c r="A76" s="8"/>
      <c r="B76" s="9"/>
      <c r="C76" s="9"/>
      <c r="D76" s="9"/>
    </row>
    <row r="77" spans="1:4" x14ac:dyDescent="0.2">
      <c r="A77" s="8"/>
      <c r="B77" s="9"/>
      <c r="C77" s="9"/>
      <c r="D77" s="9"/>
    </row>
    <row r="78" spans="1:4" x14ac:dyDescent="0.2">
      <c r="A78" s="8"/>
      <c r="B78" s="9"/>
      <c r="C78" s="9"/>
      <c r="D78" s="9"/>
    </row>
    <row r="79" spans="1:4" x14ac:dyDescent="0.2">
      <c r="A79" s="8"/>
      <c r="B79" s="9"/>
      <c r="C79" s="9"/>
      <c r="D79" s="9"/>
    </row>
    <row r="80" spans="1:4" x14ac:dyDescent="0.2">
      <c r="A80" s="8"/>
      <c r="B80" s="9"/>
      <c r="C80" s="9"/>
      <c r="D80" s="9"/>
    </row>
    <row r="81" spans="1:4" x14ac:dyDescent="0.2">
      <c r="A81" s="8"/>
      <c r="B81" s="9"/>
      <c r="C81" s="9"/>
      <c r="D81" s="9"/>
    </row>
    <row r="82" spans="1:4" x14ac:dyDescent="0.2">
      <c r="A82" s="8"/>
      <c r="B82" s="9"/>
      <c r="C82" s="9"/>
      <c r="D82" s="9"/>
    </row>
    <row r="83" spans="1:4" x14ac:dyDescent="0.2">
      <c r="A83" s="8"/>
      <c r="B83" s="9"/>
      <c r="C83" s="9"/>
      <c r="D83" s="9"/>
    </row>
    <row r="84" spans="1:4" x14ac:dyDescent="0.2">
      <c r="A84" s="8"/>
      <c r="B84" s="9"/>
      <c r="C84" s="9"/>
      <c r="D84" s="9"/>
    </row>
    <row r="85" spans="1:4" x14ac:dyDescent="0.2">
      <c r="A85" s="8"/>
      <c r="B85" s="9"/>
      <c r="C85" s="9"/>
      <c r="D85" s="9"/>
    </row>
    <row r="86" spans="1:4" x14ac:dyDescent="0.2">
      <c r="A86" s="8"/>
      <c r="B86" s="9"/>
      <c r="C86" s="9"/>
      <c r="D86" s="9"/>
    </row>
    <row r="87" spans="1:4" x14ac:dyDescent="0.2">
      <c r="A87" s="8"/>
      <c r="B87" s="9"/>
      <c r="C87" s="9"/>
      <c r="D87" s="9"/>
    </row>
    <row r="88" spans="1:4" x14ac:dyDescent="0.2">
      <c r="A88" s="8"/>
      <c r="B88" s="9"/>
      <c r="C88" s="9"/>
      <c r="D88" s="9"/>
    </row>
    <row r="89" spans="1:4" x14ac:dyDescent="0.2">
      <c r="A89" s="8"/>
      <c r="B89" s="9"/>
      <c r="C89" s="9"/>
      <c r="D89" s="9"/>
    </row>
    <row r="90" spans="1:4" x14ac:dyDescent="0.2">
      <c r="A90" s="8"/>
      <c r="B90" s="9"/>
      <c r="C90" s="9"/>
      <c r="D90" s="9"/>
    </row>
    <row r="91" spans="1:4" x14ac:dyDescent="0.2">
      <c r="A91" s="8"/>
      <c r="B91" s="9"/>
      <c r="C91" s="9"/>
      <c r="D91" s="9"/>
    </row>
    <row r="92" spans="1:4" x14ac:dyDescent="0.2">
      <c r="A92" s="8"/>
      <c r="B92" s="9"/>
      <c r="C92" s="9"/>
      <c r="D92" s="9"/>
    </row>
    <row r="93" spans="1:4" x14ac:dyDescent="0.2">
      <c r="A93" s="8"/>
      <c r="B93" s="9"/>
      <c r="C93" s="9"/>
      <c r="D93" s="9"/>
    </row>
    <row r="94" spans="1:4" x14ac:dyDescent="0.2">
      <c r="A94" s="8"/>
      <c r="B94" s="9"/>
      <c r="C94" s="9"/>
      <c r="D94" s="9"/>
    </row>
    <row r="95" spans="1:4" x14ac:dyDescent="0.2">
      <c r="A95" s="8"/>
      <c r="B95" s="9"/>
      <c r="C95" s="9"/>
      <c r="D95" s="9"/>
    </row>
    <row r="96" spans="1:4" x14ac:dyDescent="0.2">
      <c r="A96" s="8"/>
      <c r="B96" s="9"/>
      <c r="C96" s="9"/>
      <c r="D96" s="9"/>
    </row>
    <row r="97" spans="1:4" x14ac:dyDescent="0.2">
      <c r="A97" s="8"/>
      <c r="B97" s="9"/>
      <c r="C97" s="9"/>
      <c r="D97" s="9"/>
    </row>
    <row r="98" spans="1:4" x14ac:dyDescent="0.2">
      <c r="A98" s="8"/>
      <c r="B98" s="9"/>
      <c r="C98" s="9"/>
      <c r="D98" s="9"/>
    </row>
    <row r="99" spans="1:4" x14ac:dyDescent="0.2">
      <c r="A99" s="8"/>
      <c r="B99" s="9"/>
      <c r="C99" s="9"/>
      <c r="D99" s="9"/>
    </row>
    <row r="100" spans="1:4" x14ac:dyDescent="0.2">
      <c r="A100" s="8"/>
      <c r="B100" s="9"/>
      <c r="C100" s="9"/>
      <c r="D100" s="9"/>
    </row>
    <row r="101" spans="1:4" x14ac:dyDescent="0.2">
      <c r="A101" s="8"/>
      <c r="B101" s="9"/>
      <c r="C101" s="9"/>
      <c r="D101" s="9"/>
    </row>
    <row r="102" spans="1:4" x14ac:dyDescent="0.2">
      <c r="A102" s="8"/>
      <c r="B102" s="9"/>
      <c r="C102" s="9"/>
      <c r="D102" s="9"/>
    </row>
    <row r="103" spans="1:4" x14ac:dyDescent="0.2">
      <c r="A103" s="8"/>
      <c r="B103" s="9"/>
      <c r="C103" s="9"/>
      <c r="D103" s="9"/>
    </row>
    <row r="104" spans="1:4" x14ac:dyDescent="0.2">
      <c r="A104" s="8"/>
      <c r="B104" s="9"/>
      <c r="C104" s="9"/>
      <c r="D104" s="9"/>
    </row>
    <row r="105" spans="1:4" x14ac:dyDescent="0.2">
      <c r="A105" s="8"/>
      <c r="B105" s="9"/>
      <c r="C105" s="9"/>
      <c r="D105" s="9"/>
    </row>
    <row r="106" spans="1:4" x14ac:dyDescent="0.2">
      <c r="A106" s="8"/>
      <c r="B106" s="9"/>
      <c r="C106" s="9"/>
      <c r="D106" s="9"/>
    </row>
    <row r="107" spans="1:4" x14ac:dyDescent="0.2">
      <c r="A107" s="8"/>
      <c r="B107" s="9"/>
      <c r="C107" s="9"/>
      <c r="D107" s="9"/>
    </row>
    <row r="108" spans="1:4" x14ac:dyDescent="0.2">
      <c r="A108" s="8"/>
      <c r="B108" s="9"/>
      <c r="C108" s="9"/>
      <c r="D108" s="9"/>
    </row>
    <row r="109" spans="1:4" x14ac:dyDescent="0.2">
      <c r="A109" s="8"/>
      <c r="B109" s="9"/>
      <c r="C109" s="9"/>
      <c r="D109" s="9"/>
    </row>
    <row r="110" spans="1:4" x14ac:dyDescent="0.2">
      <c r="A110" s="8"/>
      <c r="B110" s="9"/>
      <c r="C110" s="9"/>
      <c r="D110" s="9"/>
    </row>
    <row r="111" spans="1:4" x14ac:dyDescent="0.2">
      <c r="A111" s="8"/>
      <c r="B111" s="9"/>
      <c r="C111" s="9"/>
      <c r="D111" s="9"/>
    </row>
    <row r="112" spans="1:4" x14ac:dyDescent="0.2">
      <c r="A112" s="8"/>
      <c r="B112" s="9"/>
      <c r="C112" s="9"/>
      <c r="D112" s="9"/>
    </row>
    <row r="113" spans="1:4" x14ac:dyDescent="0.2">
      <c r="A113" s="8"/>
      <c r="B113" s="9"/>
      <c r="C113" s="9"/>
      <c r="D113" s="9"/>
    </row>
    <row r="114" spans="1:4" x14ac:dyDescent="0.2">
      <c r="A114" s="8"/>
      <c r="B114" s="9"/>
      <c r="C114" s="9"/>
      <c r="D114" s="9"/>
    </row>
    <row r="115" spans="1:4" x14ac:dyDescent="0.2">
      <c r="A115" s="8"/>
      <c r="B115" s="9"/>
      <c r="C115" s="9"/>
      <c r="D115" s="9"/>
    </row>
    <row r="116" spans="1:4" x14ac:dyDescent="0.2">
      <c r="A116" s="8"/>
      <c r="B116" s="9"/>
      <c r="C116" s="9"/>
      <c r="D116" s="9"/>
    </row>
    <row r="117" spans="1:4" x14ac:dyDescent="0.2">
      <c r="A117" s="8"/>
      <c r="B117" s="9"/>
      <c r="C117" s="9"/>
      <c r="D117" s="9"/>
    </row>
    <row r="118" spans="1:4" x14ac:dyDescent="0.2">
      <c r="A118" s="8"/>
      <c r="B118" s="9"/>
      <c r="C118" s="9"/>
      <c r="D118" s="9"/>
    </row>
    <row r="119" spans="1:4" x14ac:dyDescent="0.2">
      <c r="A119" s="8"/>
      <c r="B119" s="9"/>
      <c r="C119" s="9"/>
      <c r="D119" s="9"/>
    </row>
    <row r="120" spans="1:4" x14ac:dyDescent="0.2">
      <c r="A120" s="8"/>
      <c r="B120" s="9"/>
      <c r="C120" s="9"/>
      <c r="D120" s="9"/>
    </row>
    <row r="121" spans="1:4" x14ac:dyDescent="0.2">
      <c r="A121" s="8"/>
      <c r="B121" s="9"/>
      <c r="C121" s="9"/>
      <c r="D121" s="9"/>
    </row>
    <row r="122" spans="1:4" x14ac:dyDescent="0.2">
      <c r="A122" s="8"/>
      <c r="B122" s="9"/>
      <c r="C122" s="9"/>
      <c r="D122" s="9"/>
    </row>
    <row r="123" spans="1:4" x14ac:dyDescent="0.2">
      <c r="A123" s="8"/>
      <c r="B123" s="9"/>
      <c r="C123" s="9"/>
      <c r="D123" s="9"/>
    </row>
    <row r="124" spans="1:4" x14ac:dyDescent="0.2">
      <c r="A124" s="8"/>
      <c r="B124" s="9"/>
      <c r="C124" s="9"/>
      <c r="D124" s="9"/>
    </row>
    <row r="125" spans="1:4" x14ac:dyDescent="0.2">
      <c r="A125" s="8"/>
      <c r="B125" s="9"/>
      <c r="C125" s="9"/>
      <c r="D125" s="9"/>
    </row>
    <row r="126" spans="1:4" x14ac:dyDescent="0.2">
      <c r="A126" s="8"/>
      <c r="B126" s="9"/>
      <c r="C126" s="9"/>
      <c r="D126" s="9"/>
    </row>
    <row r="127" spans="1:4" x14ac:dyDescent="0.2">
      <c r="A127" s="8"/>
      <c r="B127" s="9"/>
      <c r="C127" s="9"/>
      <c r="D127" s="9"/>
    </row>
    <row r="128" spans="1:4" x14ac:dyDescent="0.2">
      <c r="A128" s="8"/>
      <c r="B128" s="9"/>
      <c r="C128" s="9"/>
      <c r="D128" s="9"/>
    </row>
    <row r="129" spans="1:4" x14ac:dyDescent="0.2">
      <c r="A129" s="8"/>
      <c r="B129" s="9"/>
      <c r="C129" s="9"/>
      <c r="D129" s="9"/>
    </row>
    <row r="130" spans="1:4" x14ac:dyDescent="0.2">
      <c r="A130" s="8"/>
      <c r="B130" s="9"/>
      <c r="C130" s="9"/>
      <c r="D130" s="9"/>
    </row>
    <row r="131" spans="1:4" x14ac:dyDescent="0.2">
      <c r="A131" s="8"/>
      <c r="B131" s="9"/>
      <c r="C131" s="9"/>
      <c r="D131" s="9"/>
    </row>
    <row r="132" spans="1:4" x14ac:dyDescent="0.2">
      <c r="A132" s="8"/>
      <c r="B132" s="9"/>
      <c r="C132" s="9"/>
      <c r="D132" s="9"/>
    </row>
    <row r="133" spans="1:4" x14ac:dyDescent="0.2">
      <c r="A133" s="8"/>
      <c r="B133" s="9"/>
      <c r="C133" s="9"/>
      <c r="D133" s="9"/>
    </row>
    <row r="134" spans="1:4" x14ac:dyDescent="0.2">
      <c r="A134" s="8"/>
      <c r="B134" s="9"/>
      <c r="C134" s="9"/>
      <c r="D134" s="9"/>
    </row>
    <row r="135" spans="1:4" x14ac:dyDescent="0.2">
      <c r="A135" s="8"/>
      <c r="B135" s="9"/>
      <c r="C135" s="9"/>
      <c r="D135" s="9"/>
    </row>
    <row r="136" spans="1:4" x14ac:dyDescent="0.2">
      <c r="A136" s="8"/>
      <c r="B136" s="9"/>
      <c r="C136" s="9"/>
      <c r="D136" s="9"/>
    </row>
    <row r="137" spans="1:4" x14ac:dyDescent="0.2">
      <c r="A137" s="8"/>
      <c r="B137" s="9"/>
      <c r="C137" s="9"/>
      <c r="D137" s="9"/>
    </row>
    <row r="138" spans="1:4" x14ac:dyDescent="0.2">
      <c r="A138" s="8"/>
      <c r="B138" s="9"/>
      <c r="C138" s="9"/>
      <c r="D138" s="9"/>
    </row>
    <row r="139" spans="1:4" x14ac:dyDescent="0.2">
      <c r="A139" s="8"/>
      <c r="B139" s="9"/>
      <c r="C139" s="9"/>
      <c r="D139" s="9"/>
    </row>
    <row r="140" spans="1:4" x14ac:dyDescent="0.2">
      <c r="A140" s="8"/>
      <c r="B140" s="9"/>
      <c r="C140" s="9"/>
      <c r="D140" s="9"/>
    </row>
    <row r="141" spans="1:4" x14ac:dyDescent="0.2">
      <c r="A141" s="8"/>
      <c r="B141" s="9"/>
      <c r="C141" s="9"/>
      <c r="D141" s="9"/>
    </row>
    <row r="142" spans="1:4" x14ac:dyDescent="0.2">
      <c r="A142" s="8"/>
      <c r="B142" s="9"/>
      <c r="C142" s="9"/>
      <c r="D142" s="9"/>
    </row>
    <row r="143" spans="1:4" x14ac:dyDescent="0.2">
      <c r="A143" s="8"/>
      <c r="B143" s="9"/>
      <c r="C143" s="9"/>
      <c r="D143" s="9"/>
    </row>
    <row r="144" spans="1:4" x14ac:dyDescent="0.2">
      <c r="A144" s="8"/>
      <c r="B144" s="9"/>
      <c r="C144" s="9"/>
      <c r="D144" s="9"/>
    </row>
    <row r="145" spans="1:4" x14ac:dyDescent="0.2">
      <c r="A145" s="8"/>
      <c r="B145" s="9"/>
      <c r="C145" s="9"/>
      <c r="D145" s="9"/>
    </row>
    <row r="146" spans="1:4" x14ac:dyDescent="0.2">
      <c r="A146" s="8"/>
      <c r="B146" s="9"/>
      <c r="C146" s="9"/>
      <c r="D146" s="9"/>
    </row>
    <row r="147" spans="1:4" x14ac:dyDescent="0.2">
      <c r="A147" s="8"/>
      <c r="B147" s="9"/>
      <c r="C147" s="9"/>
      <c r="D147" s="9"/>
    </row>
    <row r="148" spans="1:4" x14ac:dyDescent="0.2">
      <c r="A148" s="8"/>
      <c r="B148" s="9"/>
      <c r="C148" s="9"/>
      <c r="D148" s="9"/>
    </row>
    <row r="149" spans="1:4" x14ac:dyDescent="0.2">
      <c r="A149" s="8"/>
      <c r="B149" s="9"/>
      <c r="C149" s="9"/>
      <c r="D149" s="9"/>
    </row>
    <row r="150" spans="1:4" x14ac:dyDescent="0.2">
      <c r="A150" s="8"/>
      <c r="B150" s="9"/>
      <c r="C150" s="9"/>
      <c r="D150" s="9"/>
    </row>
    <row r="151" spans="1:4" x14ac:dyDescent="0.2">
      <c r="A151" s="8"/>
      <c r="B151" s="9"/>
      <c r="C151" s="9"/>
      <c r="D151" s="9"/>
    </row>
    <row r="152" spans="1:4" x14ac:dyDescent="0.2">
      <c r="A152" s="8"/>
      <c r="B152" s="9"/>
      <c r="C152" s="9"/>
      <c r="D152" s="9"/>
    </row>
    <row r="153" spans="1:4" x14ac:dyDescent="0.2">
      <c r="A153" s="8"/>
      <c r="B153" s="9"/>
      <c r="C153" s="9"/>
      <c r="D153" s="9"/>
    </row>
    <row r="154" spans="1:4" x14ac:dyDescent="0.2">
      <c r="A154" s="8"/>
      <c r="B154" s="9"/>
      <c r="C154" s="9"/>
      <c r="D154" s="9"/>
    </row>
    <row r="155" spans="1:4" x14ac:dyDescent="0.2">
      <c r="A155" s="8"/>
      <c r="B155" s="9"/>
      <c r="C155" s="9"/>
      <c r="D155" s="9"/>
    </row>
    <row r="156" spans="1:4" x14ac:dyDescent="0.2">
      <c r="A156" s="8"/>
      <c r="B156" s="9"/>
      <c r="C156" s="9"/>
      <c r="D156" s="9"/>
    </row>
    <row r="157" spans="1:4" x14ac:dyDescent="0.2">
      <c r="A157" s="8"/>
      <c r="B157" s="9"/>
      <c r="C157" s="9"/>
      <c r="D157" s="9"/>
    </row>
    <row r="158" spans="1:4" x14ac:dyDescent="0.2">
      <c r="A158" s="8"/>
      <c r="B158" s="9"/>
      <c r="C158" s="9"/>
      <c r="D158" s="9"/>
    </row>
    <row r="159" spans="1:4" x14ac:dyDescent="0.2">
      <c r="A159" s="8"/>
      <c r="B159" s="9"/>
      <c r="C159" s="9"/>
      <c r="D159" s="9"/>
    </row>
    <row r="160" spans="1:4" x14ac:dyDescent="0.2">
      <c r="A160" s="8"/>
      <c r="B160" s="9"/>
      <c r="C160" s="9"/>
      <c r="D160" s="9"/>
    </row>
    <row r="161" spans="1:4" x14ac:dyDescent="0.2">
      <c r="A161" s="8"/>
      <c r="B161" s="9"/>
      <c r="C161" s="9"/>
      <c r="D161" s="9"/>
    </row>
    <row r="162" spans="1:4" x14ac:dyDescent="0.2">
      <c r="A162" s="8"/>
      <c r="B162" s="9"/>
      <c r="C162" s="9"/>
      <c r="D162" s="9"/>
    </row>
    <row r="163" spans="1:4" x14ac:dyDescent="0.2">
      <c r="A163" s="8"/>
      <c r="B163" s="9"/>
      <c r="C163" s="9"/>
      <c r="D163" s="9"/>
    </row>
    <row r="164" spans="1:4" x14ac:dyDescent="0.2">
      <c r="A164" s="8"/>
      <c r="B164" s="9"/>
      <c r="C164" s="9"/>
      <c r="D164" s="9"/>
    </row>
    <row r="165" spans="1:4" x14ac:dyDescent="0.2">
      <c r="A165" s="8"/>
      <c r="B165" s="9"/>
      <c r="C165" s="9"/>
      <c r="D165" s="9"/>
    </row>
    <row r="166" spans="1:4" x14ac:dyDescent="0.2">
      <c r="A166" s="8"/>
      <c r="B166" s="9"/>
      <c r="C166" s="9"/>
      <c r="D166" s="9"/>
    </row>
    <row r="167" spans="1:4" x14ac:dyDescent="0.2">
      <c r="A167" s="8"/>
      <c r="B167" s="9"/>
      <c r="C167" s="9"/>
      <c r="D167" s="9"/>
    </row>
    <row r="168" spans="1:4" x14ac:dyDescent="0.2">
      <c r="A168" s="8"/>
      <c r="B168" s="9"/>
      <c r="C168" s="9"/>
      <c r="D168" s="9"/>
    </row>
    <row r="169" spans="1:4" x14ac:dyDescent="0.2">
      <c r="A169" s="8"/>
      <c r="B169" s="9"/>
      <c r="C169" s="9"/>
      <c r="D169" s="9"/>
    </row>
    <row r="170" spans="1:4" x14ac:dyDescent="0.2">
      <c r="A170" s="8"/>
      <c r="B170" s="9"/>
      <c r="C170" s="9"/>
      <c r="D170" s="9"/>
    </row>
    <row r="171" spans="1:4" x14ac:dyDescent="0.2">
      <c r="A171" s="8"/>
      <c r="B171" s="9"/>
      <c r="C171" s="9"/>
      <c r="D171" s="9"/>
    </row>
    <row r="172" spans="1:4" x14ac:dyDescent="0.2">
      <c r="A172" s="8"/>
      <c r="B172" s="9"/>
      <c r="C172" s="9"/>
      <c r="D172" s="9"/>
    </row>
    <row r="173" spans="1:4" x14ac:dyDescent="0.2">
      <c r="A173" s="8"/>
      <c r="B173" s="9"/>
      <c r="C173" s="9"/>
      <c r="D173" s="9"/>
    </row>
    <row r="174" spans="1:4" x14ac:dyDescent="0.2">
      <c r="A174" s="8"/>
      <c r="B174" s="9"/>
      <c r="C174" s="9"/>
      <c r="D174" s="9"/>
    </row>
    <row r="175" spans="1:4" x14ac:dyDescent="0.2">
      <c r="A175" s="8"/>
      <c r="B175" s="9"/>
      <c r="C175" s="9"/>
      <c r="D175" s="9"/>
    </row>
    <row r="176" spans="1:4" x14ac:dyDescent="0.2">
      <c r="A176" s="8"/>
      <c r="B176" s="9"/>
      <c r="C176" s="9"/>
      <c r="D176" s="9"/>
    </row>
    <row r="177" spans="1:4" x14ac:dyDescent="0.2">
      <c r="A177" s="8"/>
      <c r="B177" s="9"/>
      <c r="C177" s="9"/>
      <c r="D177" s="9"/>
    </row>
    <row r="178" spans="1:4" x14ac:dyDescent="0.2">
      <c r="A178" s="8"/>
      <c r="B178" s="9"/>
      <c r="C178" s="9"/>
      <c r="D178" s="9"/>
    </row>
    <row r="179" spans="1:4" x14ac:dyDescent="0.2">
      <c r="A179" s="8"/>
      <c r="B179" s="9"/>
      <c r="C179" s="9"/>
      <c r="D179" s="9"/>
    </row>
    <row r="180" spans="1:4" x14ac:dyDescent="0.2">
      <c r="A180" s="8"/>
      <c r="B180" s="9"/>
      <c r="C180" s="9"/>
      <c r="D180" s="9"/>
    </row>
    <row r="181" spans="1:4" x14ac:dyDescent="0.2">
      <c r="A181" s="8"/>
      <c r="B181" s="9"/>
      <c r="C181" s="9"/>
      <c r="D181" s="9"/>
    </row>
    <row r="182" spans="1:4" x14ac:dyDescent="0.2">
      <c r="A182" s="8"/>
      <c r="B182" s="9"/>
      <c r="C182" s="9"/>
      <c r="D182" s="9"/>
    </row>
    <row r="183" spans="1:4" x14ac:dyDescent="0.2">
      <c r="A183" s="8"/>
      <c r="B183" s="9"/>
      <c r="C183" s="9"/>
      <c r="D183" s="9"/>
    </row>
    <row r="184" spans="1:4" x14ac:dyDescent="0.2">
      <c r="A184" s="8"/>
      <c r="B184" s="9"/>
      <c r="C184" s="9"/>
      <c r="D184" s="9"/>
    </row>
    <row r="185" spans="1:4" x14ac:dyDescent="0.2">
      <c r="A185" s="8"/>
      <c r="B185" s="9"/>
      <c r="C185" s="9"/>
      <c r="D185" s="9"/>
    </row>
    <row r="186" spans="1:4" x14ac:dyDescent="0.2">
      <c r="A186" s="8"/>
      <c r="B186" s="9"/>
      <c r="C186" s="9"/>
      <c r="D186" s="9"/>
    </row>
    <row r="187" spans="1:4" x14ac:dyDescent="0.2">
      <c r="A187" s="8"/>
      <c r="B187" s="9"/>
      <c r="C187" s="9"/>
      <c r="D187" s="9"/>
    </row>
    <row r="188" spans="1:4" x14ac:dyDescent="0.2">
      <c r="A188" s="8"/>
      <c r="B188" s="9"/>
      <c r="C188" s="9"/>
      <c r="D188" s="9"/>
    </row>
    <row r="189" spans="1:4" x14ac:dyDescent="0.2">
      <c r="A189" s="8"/>
      <c r="B189" s="9"/>
      <c r="C189" s="9"/>
      <c r="D189" s="9"/>
    </row>
    <row r="190" spans="1:4" x14ac:dyDescent="0.2">
      <c r="A190" s="8"/>
      <c r="B190" s="9"/>
      <c r="C190" s="9"/>
      <c r="D190" s="9"/>
    </row>
    <row r="191" spans="1:4" x14ac:dyDescent="0.2">
      <c r="A191" s="8"/>
      <c r="B191" s="9"/>
      <c r="C191" s="9"/>
      <c r="D191" s="9"/>
    </row>
    <row r="192" spans="1:4" x14ac:dyDescent="0.2">
      <c r="A192" s="8"/>
      <c r="B192" s="9"/>
      <c r="C192" s="9"/>
      <c r="D192" s="9"/>
    </row>
    <row r="193" spans="1:4" x14ac:dyDescent="0.2">
      <c r="A193" s="8"/>
      <c r="B193" s="9"/>
      <c r="C193" s="9"/>
      <c r="D193" s="9"/>
    </row>
    <row r="194" spans="1:4" x14ac:dyDescent="0.2">
      <c r="A194" s="8"/>
      <c r="B194" s="9"/>
      <c r="C194" s="9"/>
      <c r="D194" s="9"/>
    </row>
    <row r="195" spans="1:4" x14ac:dyDescent="0.2">
      <c r="A195" s="8"/>
      <c r="B195" s="9"/>
      <c r="C195" s="9"/>
      <c r="D195" s="9"/>
    </row>
    <row r="196" spans="1:4" x14ac:dyDescent="0.2">
      <c r="A196" s="8"/>
      <c r="B196" s="9"/>
      <c r="C196" s="9"/>
      <c r="D196" s="9"/>
    </row>
    <row r="197" spans="1:4" x14ac:dyDescent="0.2">
      <c r="A197" s="8"/>
      <c r="B197" s="9"/>
      <c r="C197" s="9"/>
      <c r="D197" s="9"/>
    </row>
    <row r="198" spans="1:4" x14ac:dyDescent="0.2">
      <c r="A198" s="8"/>
      <c r="B198" s="9"/>
      <c r="C198" s="9"/>
      <c r="D198" s="9"/>
    </row>
    <row r="199" spans="1:4" x14ac:dyDescent="0.2">
      <c r="A199" s="8"/>
      <c r="B199" s="9"/>
      <c r="C199" s="9"/>
      <c r="D199" s="9"/>
    </row>
    <row r="200" spans="1:4" x14ac:dyDescent="0.2">
      <c r="A200" s="8"/>
      <c r="B200" s="9"/>
      <c r="C200" s="9"/>
      <c r="D200" s="9"/>
    </row>
    <row r="201" spans="1:4" x14ac:dyDescent="0.2">
      <c r="A201" s="8"/>
      <c r="B201" s="9"/>
      <c r="C201" s="9"/>
      <c r="D201" s="9"/>
    </row>
    <row r="202" spans="1:4" x14ac:dyDescent="0.2">
      <c r="A202" s="8"/>
      <c r="B202" s="9"/>
      <c r="C202" s="9"/>
      <c r="D202" s="9"/>
    </row>
    <row r="203" spans="1:4" x14ac:dyDescent="0.2">
      <c r="A203" s="8"/>
      <c r="B203" s="9"/>
      <c r="C203" s="9"/>
      <c r="D203" s="9"/>
    </row>
    <row r="204" spans="1:4" x14ac:dyDescent="0.2">
      <c r="A204" s="8"/>
      <c r="B204" s="9"/>
      <c r="C204" s="9"/>
      <c r="D204" s="9"/>
    </row>
    <row r="205" spans="1:4" x14ac:dyDescent="0.2">
      <c r="A205" s="8"/>
      <c r="B205" s="9"/>
      <c r="C205" s="9"/>
      <c r="D205" s="9"/>
    </row>
    <row r="206" spans="1:4" x14ac:dyDescent="0.2">
      <c r="A206" s="8"/>
      <c r="B206" s="9"/>
      <c r="C206" s="9"/>
      <c r="D206" s="9"/>
    </row>
    <row r="207" spans="1:4" x14ac:dyDescent="0.2">
      <c r="A207" s="8"/>
      <c r="B207" s="9"/>
      <c r="C207" s="9"/>
      <c r="D207" s="9"/>
    </row>
    <row r="208" spans="1:4" x14ac:dyDescent="0.2">
      <c r="A208" s="8"/>
      <c r="B208" s="9"/>
      <c r="C208" s="9"/>
      <c r="D208" s="9"/>
    </row>
    <row r="209" spans="1:4" x14ac:dyDescent="0.2">
      <c r="A209" s="8"/>
      <c r="B209" s="9"/>
      <c r="C209" s="9"/>
      <c r="D209" s="9"/>
    </row>
    <row r="210" spans="1:4" x14ac:dyDescent="0.2">
      <c r="A210" s="8"/>
      <c r="B210" s="9"/>
      <c r="C210" s="9"/>
      <c r="D210" s="9"/>
    </row>
    <row r="211" spans="1:4" x14ac:dyDescent="0.2">
      <c r="A211" s="8"/>
      <c r="B211" s="9"/>
      <c r="C211" s="9"/>
      <c r="D211" s="9"/>
    </row>
    <row r="212" spans="1:4" x14ac:dyDescent="0.2">
      <c r="A212" s="8"/>
      <c r="B212" s="9"/>
      <c r="C212" s="9"/>
      <c r="D212" s="9"/>
    </row>
    <row r="213" spans="1:4" x14ac:dyDescent="0.2">
      <c r="A213" s="8"/>
      <c r="B213" s="9"/>
      <c r="C213" s="9"/>
      <c r="D213" s="9"/>
    </row>
    <row r="214" spans="1:4" x14ac:dyDescent="0.2">
      <c r="A214" s="8"/>
      <c r="B214" s="9"/>
      <c r="C214" s="9"/>
      <c r="D214" s="9"/>
    </row>
    <row r="215" spans="1:4" x14ac:dyDescent="0.2">
      <c r="A215" s="8"/>
      <c r="B215" s="9"/>
      <c r="C215" s="9"/>
      <c r="D215" s="9"/>
    </row>
    <row r="216" spans="1:4" x14ac:dyDescent="0.2">
      <c r="A216" s="8"/>
      <c r="B216" s="9"/>
      <c r="C216" s="9"/>
      <c r="D216" s="9"/>
    </row>
    <row r="217" spans="1:4" x14ac:dyDescent="0.2">
      <c r="A217" s="8"/>
      <c r="B217" s="9"/>
      <c r="C217" s="9"/>
      <c r="D217" s="9"/>
    </row>
    <row r="218" spans="1:4" x14ac:dyDescent="0.2">
      <c r="A218" s="8"/>
      <c r="B218" s="9"/>
      <c r="C218" s="9"/>
      <c r="D218" s="9"/>
    </row>
    <row r="219" spans="1:4" x14ac:dyDescent="0.2">
      <c r="A219" s="8"/>
      <c r="B219" s="9"/>
      <c r="C219" s="9"/>
      <c r="D219" s="9"/>
    </row>
    <row r="220" spans="1:4" x14ac:dyDescent="0.2">
      <c r="A220" s="8"/>
      <c r="B220" s="9"/>
      <c r="C220" s="9"/>
      <c r="D220" s="9"/>
    </row>
    <row r="221" spans="1:4" x14ac:dyDescent="0.2">
      <c r="A221" s="8"/>
      <c r="B221" s="9"/>
      <c r="C221" s="9"/>
      <c r="D221" s="9"/>
    </row>
    <row r="222" spans="1:4" x14ac:dyDescent="0.2">
      <c r="A222" s="8"/>
      <c r="B222" s="9"/>
      <c r="C222" s="9"/>
      <c r="D222" s="9"/>
    </row>
    <row r="223" spans="1:4" x14ac:dyDescent="0.2">
      <c r="A223" s="8"/>
      <c r="B223" s="9"/>
      <c r="C223" s="9"/>
      <c r="D223" s="9"/>
    </row>
    <row r="224" spans="1:4" x14ac:dyDescent="0.2">
      <c r="A224" s="8"/>
      <c r="B224" s="9"/>
      <c r="C224" s="9"/>
      <c r="D224" s="9"/>
    </row>
    <row r="225" spans="1:4" x14ac:dyDescent="0.2">
      <c r="A225" s="8"/>
      <c r="B225" s="9"/>
      <c r="C225" s="9"/>
      <c r="D225" s="9"/>
    </row>
    <row r="226" spans="1:4" x14ac:dyDescent="0.2">
      <c r="A226" s="8"/>
      <c r="B226" s="9"/>
      <c r="C226" s="9"/>
      <c r="D226" s="9"/>
    </row>
    <row r="227" spans="1:4" x14ac:dyDescent="0.2">
      <c r="A227" s="8"/>
      <c r="B227" s="9"/>
      <c r="C227" s="9"/>
      <c r="D227" s="9"/>
    </row>
    <row r="228" spans="1:4" x14ac:dyDescent="0.2">
      <c r="A228" s="8"/>
      <c r="B228" s="9"/>
      <c r="C228" s="9"/>
      <c r="D228" s="9"/>
    </row>
    <row r="229" spans="1:4" x14ac:dyDescent="0.2">
      <c r="A229" s="8"/>
      <c r="B229" s="9"/>
      <c r="C229" s="9"/>
      <c r="D229" s="9"/>
    </row>
    <row r="230" spans="1:4" x14ac:dyDescent="0.2">
      <c r="A230" s="8"/>
      <c r="B230" s="9"/>
      <c r="C230" s="9"/>
      <c r="D230" s="9"/>
    </row>
    <row r="231" spans="1:4" x14ac:dyDescent="0.2">
      <c r="A231" s="8"/>
      <c r="B231" s="9"/>
      <c r="C231" s="9"/>
      <c r="D231" s="9"/>
    </row>
    <row r="232" spans="1:4" x14ac:dyDescent="0.2">
      <c r="A232" s="8"/>
      <c r="B232" s="9"/>
      <c r="C232" s="9"/>
      <c r="D232" s="9"/>
    </row>
    <row r="233" spans="1:4" x14ac:dyDescent="0.2">
      <c r="A233" s="8"/>
      <c r="B233" s="9"/>
      <c r="C233" s="9"/>
      <c r="D233" s="9"/>
    </row>
    <row r="234" spans="1:4" x14ac:dyDescent="0.2">
      <c r="A234" s="8"/>
      <c r="B234" s="9"/>
      <c r="C234" s="9"/>
      <c r="D234" s="9"/>
    </row>
    <row r="235" spans="1:4" x14ac:dyDescent="0.2">
      <c r="A235" s="8"/>
      <c r="B235" s="9"/>
      <c r="C235" s="9"/>
      <c r="D235" s="9"/>
    </row>
    <row r="236" spans="1:4" x14ac:dyDescent="0.2">
      <c r="A236" s="8"/>
      <c r="B236" s="9"/>
      <c r="C236" s="9"/>
      <c r="D236" s="9"/>
    </row>
    <row r="237" spans="1:4" x14ac:dyDescent="0.2">
      <c r="A237" s="8"/>
      <c r="B237" s="9"/>
      <c r="C237" s="9"/>
      <c r="D237" s="9"/>
    </row>
    <row r="238" spans="1:4" x14ac:dyDescent="0.2">
      <c r="A238" s="8"/>
      <c r="B238" s="9"/>
      <c r="C238" s="9"/>
      <c r="D238" s="9"/>
    </row>
    <row r="239" spans="1:4" x14ac:dyDescent="0.2">
      <c r="A239" s="8"/>
      <c r="B239" s="9"/>
      <c r="C239" s="9"/>
      <c r="D239" s="9"/>
    </row>
    <row r="240" spans="1:4" x14ac:dyDescent="0.2">
      <c r="A240" s="8"/>
      <c r="B240" s="9"/>
      <c r="C240" s="9"/>
      <c r="D240" s="9"/>
    </row>
    <row r="241" spans="1:4" x14ac:dyDescent="0.2">
      <c r="A241" s="8"/>
      <c r="B241" s="9"/>
      <c r="C241" s="9"/>
      <c r="D241" s="9"/>
    </row>
    <row r="242" spans="1:4" x14ac:dyDescent="0.2">
      <c r="A242" s="8"/>
      <c r="B242" s="9"/>
      <c r="C242" s="9"/>
      <c r="D242" s="9"/>
    </row>
    <row r="243" spans="1:4" x14ac:dyDescent="0.2">
      <c r="A243" s="8"/>
      <c r="B243" s="9"/>
      <c r="C243" s="9"/>
      <c r="D243" s="9"/>
    </row>
    <row r="244" spans="1:4" x14ac:dyDescent="0.2">
      <c r="A244" s="8"/>
      <c r="B244" s="9"/>
      <c r="C244" s="9"/>
      <c r="D244" s="9"/>
    </row>
    <row r="245" spans="1:4" x14ac:dyDescent="0.2">
      <c r="A245" s="8"/>
      <c r="B245" s="9"/>
      <c r="C245" s="9"/>
      <c r="D245" s="9"/>
    </row>
    <row r="246" spans="1:4" x14ac:dyDescent="0.2">
      <c r="A246" s="8"/>
      <c r="B246" s="9"/>
      <c r="C246" s="9"/>
      <c r="D246" s="9"/>
    </row>
    <row r="247" spans="1:4" x14ac:dyDescent="0.2">
      <c r="A247" s="8"/>
      <c r="B247" s="9"/>
      <c r="C247" s="9"/>
      <c r="D247" s="9"/>
    </row>
    <row r="248" spans="1:4" x14ac:dyDescent="0.2">
      <c r="A248" s="8"/>
      <c r="B248" s="9"/>
      <c r="C248" s="9"/>
      <c r="D248" s="9"/>
    </row>
    <row r="249" spans="1:4" x14ac:dyDescent="0.2">
      <c r="A249" s="8"/>
      <c r="B249" s="9"/>
      <c r="C249" s="9"/>
      <c r="D249" s="9"/>
    </row>
    <row r="250" spans="1:4" x14ac:dyDescent="0.2">
      <c r="A250" s="8"/>
      <c r="B250" s="9"/>
      <c r="C250" s="9"/>
      <c r="D250" s="9"/>
    </row>
    <row r="251" spans="1:4" x14ac:dyDescent="0.2">
      <c r="A251" s="8"/>
      <c r="B251" s="9"/>
      <c r="C251" s="9"/>
      <c r="D251" s="9"/>
    </row>
    <row r="252" spans="1:4" x14ac:dyDescent="0.2">
      <c r="A252" s="8"/>
      <c r="B252" s="9"/>
      <c r="C252" s="9"/>
      <c r="D252" s="9"/>
    </row>
    <row r="253" spans="1:4" x14ac:dyDescent="0.2">
      <c r="A253" s="8"/>
      <c r="B253" s="9"/>
      <c r="C253" s="9"/>
      <c r="D253" s="9"/>
    </row>
    <row r="254" spans="1:4" x14ac:dyDescent="0.2">
      <c r="A254" s="8"/>
      <c r="B254" s="9"/>
      <c r="C254" s="9"/>
      <c r="D254" s="9"/>
    </row>
    <row r="255" spans="1:4" x14ac:dyDescent="0.2">
      <c r="A255" s="8"/>
      <c r="B255" s="9"/>
      <c r="C255" s="9"/>
      <c r="D255" s="9"/>
    </row>
    <row r="256" spans="1:4" x14ac:dyDescent="0.2">
      <c r="A256" s="8"/>
      <c r="B256" s="9"/>
      <c r="C256" s="9"/>
      <c r="D256" s="9"/>
    </row>
    <row r="257" spans="1:4" x14ac:dyDescent="0.2">
      <c r="A257" s="8"/>
      <c r="B257" s="9"/>
      <c r="C257" s="9"/>
      <c r="D257" s="9"/>
    </row>
    <row r="258" spans="1:4" x14ac:dyDescent="0.2">
      <c r="A258" s="8"/>
      <c r="B258" s="9"/>
      <c r="C258" s="9"/>
      <c r="D258" s="9"/>
    </row>
    <row r="259" spans="1:4" x14ac:dyDescent="0.2">
      <c r="A259" s="8"/>
      <c r="B259" s="9"/>
      <c r="C259" s="9"/>
      <c r="D259" s="9"/>
    </row>
    <row r="260" spans="1:4" x14ac:dyDescent="0.2">
      <c r="A260" s="8"/>
      <c r="B260" s="9"/>
      <c r="C260" s="9"/>
      <c r="D260" s="9"/>
    </row>
    <row r="261" spans="1:4" x14ac:dyDescent="0.2">
      <c r="A261" s="8"/>
      <c r="B261" s="9"/>
      <c r="C261" s="9"/>
      <c r="D261" s="9"/>
    </row>
    <row r="262" spans="1:4" x14ac:dyDescent="0.2">
      <c r="A262" s="8"/>
      <c r="B262" s="9"/>
      <c r="C262" s="9"/>
      <c r="D262" s="9"/>
    </row>
    <row r="263" spans="1:4" x14ac:dyDescent="0.2">
      <c r="A263" s="8"/>
      <c r="B263" s="9"/>
      <c r="C263" s="9"/>
      <c r="D263" s="9"/>
    </row>
    <row r="264" spans="1:4" x14ac:dyDescent="0.2">
      <c r="A264" s="8"/>
      <c r="B264" s="9"/>
      <c r="C264" s="9"/>
      <c r="D264" s="9"/>
    </row>
    <row r="265" spans="1:4" x14ac:dyDescent="0.2">
      <c r="A265" s="8"/>
      <c r="B265" s="9"/>
      <c r="C265" s="9"/>
      <c r="D265" s="9"/>
    </row>
    <row r="266" spans="1:4" x14ac:dyDescent="0.2">
      <c r="A266" s="8"/>
      <c r="B266" s="9"/>
      <c r="C266" s="9"/>
      <c r="D266" s="9"/>
    </row>
    <row r="267" spans="1:4" x14ac:dyDescent="0.2">
      <c r="A267" s="8"/>
      <c r="B267" s="9"/>
      <c r="C267" s="9"/>
      <c r="D267" s="9"/>
    </row>
    <row r="268" spans="1:4" x14ac:dyDescent="0.2">
      <c r="A268" s="8"/>
      <c r="B268" s="9"/>
      <c r="C268" s="9"/>
      <c r="D268" s="9"/>
    </row>
    <row r="269" spans="1:4" x14ac:dyDescent="0.2">
      <c r="A269" s="8"/>
      <c r="B269" s="9"/>
      <c r="C269" s="9"/>
      <c r="D269" s="9"/>
    </row>
    <row r="270" spans="1:4" x14ac:dyDescent="0.2">
      <c r="A270" s="8"/>
      <c r="B270" s="9"/>
      <c r="C270" s="9"/>
      <c r="D270" s="9"/>
    </row>
    <row r="271" spans="1:4" x14ac:dyDescent="0.2">
      <c r="A271" s="8"/>
      <c r="B271" s="9"/>
      <c r="C271" s="9"/>
      <c r="D271" s="9"/>
    </row>
    <row r="272" spans="1:4" x14ac:dyDescent="0.2">
      <c r="A272" s="8"/>
      <c r="B272" s="9"/>
      <c r="C272" s="9"/>
      <c r="D272" s="9"/>
    </row>
    <row r="273" spans="1:4" x14ac:dyDescent="0.2">
      <c r="A273" s="8"/>
      <c r="B273" s="9"/>
      <c r="C273" s="9"/>
      <c r="D273" s="9"/>
    </row>
    <row r="274" spans="1:4" x14ac:dyDescent="0.2">
      <c r="A274" s="8"/>
      <c r="B274" s="9"/>
      <c r="C274" s="9"/>
      <c r="D274" s="9"/>
    </row>
    <row r="275" spans="1:4" x14ac:dyDescent="0.2">
      <c r="A275" s="8"/>
      <c r="B275" s="9"/>
      <c r="C275" s="9"/>
      <c r="D275" s="9"/>
    </row>
    <row r="276" spans="1:4" x14ac:dyDescent="0.2">
      <c r="A276" s="8"/>
      <c r="B276" s="9"/>
      <c r="C276" s="9"/>
      <c r="D276" s="9"/>
    </row>
    <row r="277" spans="1:4" x14ac:dyDescent="0.2">
      <c r="A277" s="8"/>
      <c r="B277" s="9"/>
      <c r="C277" s="9"/>
      <c r="D277" s="9"/>
    </row>
    <row r="278" spans="1:4" x14ac:dyDescent="0.2">
      <c r="A278" s="8"/>
      <c r="B278" s="9"/>
      <c r="C278" s="9"/>
      <c r="D278" s="9"/>
    </row>
    <row r="279" spans="1:4" x14ac:dyDescent="0.2">
      <c r="A279" s="8"/>
      <c r="B279" s="9"/>
      <c r="C279" s="9"/>
      <c r="D279" s="9"/>
    </row>
    <row r="280" spans="1:4" x14ac:dyDescent="0.2">
      <c r="A280" s="8"/>
      <c r="B280" s="9"/>
      <c r="C280" s="9"/>
      <c r="D280" s="9"/>
    </row>
    <row r="281" spans="1:4" x14ac:dyDescent="0.2">
      <c r="A281" s="8"/>
      <c r="B281" s="9"/>
      <c r="C281" s="9"/>
      <c r="D281" s="9"/>
    </row>
    <row r="282" spans="1:4" x14ac:dyDescent="0.2">
      <c r="A282" s="8"/>
      <c r="B282" s="9"/>
      <c r="C282" s="9"/>
      <c r="D282" s="9"/>
    </row>
    <row r="283" spans="1:4" x14ac:dyDescent="0.2">
      <c r="A283" s="8"/>
      <c r="B283" s="9"/>
      <c r="C283" s="9"/>
      <c r="D283" s="9"/>
    </row>
    <row r="284" spans="1:4" x14ac:dyDescent="0.2">
      <c r="A284" s="8"/>
      <c r="B284" s="9"/>
      <c r="C284" s="9"/>
      <c r="D284" s="9"/>
    </row>
    <row r="285" spans="1:4" x14ac:dyDescent="0.2">
      <c r="A285" s="8"/>
      <c r="B285" s="9"/>
      <c r="C285" s="9"/>
      <c r="D285" s="9"/>
    </row>
    <row r="286" spans="1:4" x14ac:dyDescent="0.2">
      <c r="A286" s="8"/>
      <c r="B286" s="9"/>
      <c r="C286" s="9"/>
      <c r="D286" s="9"/>
    </row>
    <row r="287" spans="1:4" x14ac:dyDescent="0.2">
      <c r="A287" s="8"/>
      <c r="B287" s="9"/>
      <c r="C287" s="9"/>
      <c r="D287" s="9"/>
    </row>
    <row r="288" spans="1:4" x14ac:dyDescent="0.2">
      <c r="A288" s="8"/>
      <c r="B288" s="9"/>
      <c r="C288" s="9"/>
      <c r="D288" s="9"/>
    </row>
    <row r="289" spans="1:4" x14ac:dyDescent="0.2">
      <c r="A289" s="8"/>
      <c r="B289" s="9"/>
      <c r="C289" s="9"/>
      <c r="D289" s="9"/>
    </row>
    <row r="290" spans="1:4" x14ac:dyDescent="0.2">
      <c r="A290" s="8"/>
      <c r="B290" s="9"/>
      <c r="C290" s="9"/>
      <c r="D290" s="9"/>
    </row>
    <row r="291" spans="1:4" x14ac:dyDescent="0.2">
      <c r="A291" s="8"/>
      <c r="B291" s="9"/>
      <c r="C291" s="9"/>
      <c r="D291" s="9"/>
    </row>
    <row r="292" spans="1:4" x14ac:dyDescent="0.2">
      <c r="A292" s="8"/>
      <c r="B292" s="9"/>
      <c r="C292" s="9"/>
      <c r="D292" s="9"/>
    </row>
    <row r="293" spans="1:4" x14ac:dyDescent="0.2">
      <c r="A293" s="8"/>
      <c r="B293" s="9"/>
      <c r="C293" s="9"/>
      <c r="D293" s="9"/>
    </row>
    <row r="294" spans="1:4" x14ac:dyDescent="0.2">
      <c r="A294" s="8"/>
      <c r="B294" s="9"/>
      <c r="C294" s="9"/>
      <c r="D294" s="9"/>
    </row>
    <row r="295" spans="1:4" x14ac:dyDescent="0.2">
      <c r="A295" s="8"/>
      <c r="B295" s="9"/>
      <c r="C295" s="9"/>
      <c r="D295" s="9"/>
    </row>
    <row r="296" spans="1:4" x14ac:dyDescent="0.2">
      <c r="A296" s="8"/>
      <c r="B296" s="9"/>
      <c r="C296" s="9"/>
      <c r="D296" s="9"/>
    </row>
    <row r="297" spans="1:4" x14ac:dyDescent="0.2">
      <c r="A297" s="8"/>
      <c r="B297" s="9"/>
      <c r="C297" s="9"/>
      <c r="D297" s="9"/>
    </row>
    <row r="298" spans="1:4" x14ac:dyDescent="0.2">
      <c r="A298" s="8"/>
      <c r="B298" s="9"/>
      <c r="C298" s="9"/>
      <c r="D298" s="9"/>
    </row>
    <row r="299" spans="1:4" x14ac:dyDescent="0.2">
      <c r="A299" s="8"/>
      <c r="B299" s="9"/>
      <c r="C299" s="9"/>
      <c r="D299" s="9"/>
    </row>
    <row r="300" spans="1:4" x14ac:dyDescent="0.2">
      <c r="A300" s="8"/>
      <c r="B300" s="9"/>
      <c r="C300" s="9"/>
      <c r="D300" s="9"/>
    </row>
    <row r="301" spans="1:4" x14ac:dyDescent="0.2">
      <c r="A301" s="8"/>
      <c r="B301" s="9"/>
      <c r="C301" s="9"/>
      <c r="D301" s="9"/>
    </row>
    <row r="302" spans="1:4" x14ac:dyDescent="0.2">
      <c r="A302" s="8"/>
      <c r="B302" s="9"/>
      <c r="C302" s="9"/>
      <c r="D302" s="9"/>
    </row>
    <row r="303" spans="1:4" x14ac:dyDescent="0.2">
      <c r="A303" s="8"/>
      <c r="B303" s="9"/>
      <c r="C303" s="9"/>
      <c r="D303" s="9"/>
    </row>
    <row r="304" spans="1:4" x14ac:dyDescent="0.2">
      <c r="A304" s="8"/>
      <c r="B304" s="9"/>
      <c r="C304" s="9"/>
      <c r="D304" s="9"/>
    </row>
    <row r="305" spans="1:4" x14ac:dyDescent="0.2">
      <c r="A305" s="8"/>
      <c r="B305" s="9"/>
      <c r="C305" s="9"/>
      <c r="D305" s="9"/>
    </row>
    <row r="306" spans="1:4" x14ac:dyDescent="0.2">
      <c r="A306" s="8"/>
      <c r="B306" s="9"/>
      <c r="C306" s="9"/>
      <c r="D306" s="9"/>
    </row>
    <row r="307" spans="1:4" x14ac:dyDescent="0.2">
      <c r="A307" s="8"/>
      <c r="B307" s="9"/>
      <c r="C307" s="9"/>
      <c r="D307" s="9"/>
    </row>
    <row r="308" spans="1:4" x14ac:dyDescent="0.2">
      <c r="A308" s="8"/>
      <c r="B308" s="9"/>
      <c r="C308" s="9"/>
      <c r="D308" s="9"/>
    </row>
    <row r="309" spans="1:4" x14ac:dyDescent="0.2">
      <c r="A309" s="8"/>
      <c r="B309" s="9"/>
      <c r="C309" s="9"/>
      <c r="D309" s="9"/>
    </row>
    <row r="310" spans="1:4" x14ac:dyDescent="0.2">
      <c r="A310" s="8"/>
      <c r="B310" s="9"/>
      <c r="C310" s="9"/>
      <c r="D310" s="9"/>
    </row>
    <row r="311" spans="1:4" x14ac:dyDescent="0.2">
      <c r="A311" s="8"/>
      <c r="B311" s="9"/>
      <c r="C311" s="9"/>
      <c r="D311" s="9"/>
    </row>
    <row r="312" spans="1:4" x14ac:dyDescent="0.2">
      <c r="A312" s="8"/>
      <c r="B312" s="9"/>
      <c r="C312" s="9"/>
      <c r="D312" s="9"/>
    </row>
    <row r="313" spans="1:4" x14ac:dyDescent="0.2">
      <c r="A313" s="8"/>
      <c r="B313" s="9"/>
      <c r="C313" s="9"/>
      <c r="D313" s="9"/>
    </row>
    <row r="314" spans="1:4" x14ac:dyDescent="0.2">
      <c r="A314" s="8"/>
      <c r="B314" s="9"/>
      <c r="C314" s="9"/>
      <c r="D314" s="9"/>
    </row>
    <row r="315" spans="1:4" x14ac:dyDescent="0.2">
      <c r="A315" s="8"/>
      <c r="B315" s="9"/>
      <c r="C315" s="9"/>
      <c r="D315" s="9"/>
    </row>
    <row r="316" spans="1:4" x14ac:dyDescent="0.2">
      <c r="A316" s="8"/>
      <c r="B316" s="9"/>
      <c r="C316" s="9"/>
      <c r="D316" s="9"/>
    </row>
    <row r="317" spans="1:4" x14ac:dyDescent="0.2">
      <c r="A317" s="8"/>
      <c r="B317" s="9"/>
      <c r="C317" s="9"/>
      <c r="D317" s="9"/>
    </row>
    <row r="318" spans="1:4" x14ac:dyDescent="0.2">
      <c r="A318" s="8"/>
      <c r="B318" s="9"/>
      <c r="C318" s="9"/>
      <c r="D318" s="9"/>
    </row>
    <row r="319" spans="1:4" x14ac:dyDescent="0.2">
      <c r="A319" s="8"/>
      <c r="B319" s="9"/>
      <c r="C319" s="9"/>
      <c r="D319" s="9"/>
    </row>
    <row r="320" spans="1:4" x14ac:dyDescent="0.2">
      <c r="A320" s="8"/>
      <c r="B320" s="9"/>
      <c r="C320" s="9"/>
      <c r="D320" s="9"/>
    </row>
    <row r="321" spans="1:4" x14ac:dyDescent="0.2">
      <c r="A321" s="8"/>
      <c r="B321" s="9"/>
      <c r="C321" s="9"/>
      <c r="D321" s="9"/>
    </row>
    <row r="322" spans="1:4" x14ac:dyDescent="0.2">
      <c r="A322" s="8"/>
      <c r="B322" s="9"/>
      <c r="C322" s="9"/>
      <c r="D322" s="9"/>
    </row>
    <row r="323" spans="1:4" x14ac:dyDescent="0.2">
      <c r="A323" s="8"/>
      <c r="B323" s="9"/>
      <c r="C323" s="9"/>
      <c r="D323" s="9"/>
    </row>
    <row r="324" spans="1:4" x14ac:dyDescent="0.2">
      <c r="A324" s="8"/>
      <c r="B324" s="9"/>
      <c r="C324" s="9"/>
      <c r="D324" s="9"/>
    </row>
    <row r="325" spans="1:4" x14ac:dyDescent="0.2">
      <c r="A325" s="8"/>
      <c r="B325" s="9"/>
      <c r="C325" s="9"/>
      <c r="D325" s="9"/>
    </row>
    <row r="326" spans="1:4" x14ac:dyDescent="0.2">
      <c r="A326" s="8"/>
      <c r="B326" s="9"/>
      <c r="C326" s="9"/>
      <c r="D326" s="9"/>
    </row>
    <row r="327" spans="1:4" x14ac:dyDescent="0.2">
      <c r="A327" s="8"/>
      <c r="B327" s="9"/>
      <c r="C327" s="9"/>
      <c r="D327" s="9"/>
    </row>
    <row r="328" spans="1:4" x14ac:dyDescent="0.2">
      <c r="A328" s="8"/>
      <c r="B328" s="9"/>
      <c r="C328" s="9"/>
      <c r="D328" s="9"/>
    </row>
    <row r="329" spans="1:4" x14ac:dyDescent="0.2">
      <c r="A329" s="8"/>
      <c r="B329" s="9"/>
      <c r="C329" s="9"/>
      <c r="D329" s="9"/>
    </row>
    <row r="330" spans="1:4" x14ac:dyDescent="0.2">
      <c r="A330" s="8"/>
      <c r="B330" s="9"/>
      <c r="C330" s="9"/>
      <c r="D330" s="9"/>
    </row>
    <row r="331" spans="1:4" x14ac:dyDescent="0.2">
      <c r="A331" s="8"/>
      <c r="B331" s="9"/>
      <c r="C331" s="9"/>
      <c r="D331" s="9"/>
    </row>
    <row r="332" spans="1:4" x14ac:dyDescent="0.2">
      <c r="A332" s="8"/>
      <c r="B332" s="9"/>
      <c r="C332" s="9"/>
      <c r="D332" s="9"/>
    </row>
    <row r="333" spans="1:4" x14ac:dyDescent="0.2">
      <c r="A333" s="8"/>
      <c r="B333" s="9"/>
      <c r="C333" s="9"/>
      <c r="D333" s="9"/>
    </row>
    <row r="334" spans="1:4" x14ac:dyDescent="0.2">
      <c r="A334" s="8"/>
      <c r="B334" s="9"/>
      <c r="C334" s="9"/>
      <c r="D334" s="9"/>
    </row>
    <row r="335" spans="1:4" x14ac:dyDescent="0.2">
      <c r="A335" s="8"/>
      <c r="B335" s="9"/>
      <c r="C335" s="9"/>
      <c r="D335" s="9"/>
    </row>
    <row r="336" spans="1:4" x14ac:dyDescent="0.2">
      <c r="A336" s="8"/>
      <c r="B336" s="9"/>
      <c r="C336" s="9"/>
      <c r="D336" s="9"/>
    </row>
    <row r="337" spans="1:4" x14ac:dyDescent="0.2">
      <c r="A337" s="8"/>
      <c r="B337" s="9"/>
      <c r="C337" s="9"/>
      <c r="D337" s="9"/>
    </row>
    <row r="338" spans="1:4" x14ac:dyDescent="0.2">
      <c r="A338" s="8"/>
      <c r="B338" s="9"/>
      <c r="C338" s="9"/>
      <c r="D338" s="9"/>
    </row>
    <row r="339" spans="1:4" x14ac:dyDescent="0.2">
      <c r="A339" s="8"/>
      <c r="B339" s="9"/>
      <c r="C339" s="9"/>
      <c r="D339" s="9"/>
    </row>
    <row r="340" spans="1:4" x14ac:dyDescent="0.2">
      <c r="A340" s="8"/>
      <c r="B340" s="9"/>
      <c r="C340" s="9"/>
      <c r="D340" s="9"/>
    </row>
    <row r="341" spans="1:4" x14ac:dyDescent="0.2">
      <c r="A341" s="8"/>
      <c r="B341" s="9"/>
      <c r="C341" s="9"/>
      <c r="D341" s="9"/>
    </row>
    <row r="342" spans="1:4" x14ac:dyDescent="0.2">
      <c r="A342" s="8"/>
      <c r="B342" s="9"/>
      <c r="C342" s="9"/>
      <c r="D342" s="9"/>
    </row>
    <row r="343" spans="1:4" x14ac:dyDescent="0.2">
      <c r="A343" s="8"/>
      <c r="B343" s="9"/>
      <c r="C343" s="9"/>
      <c r="D343" s="9"/>
    </row>
    <row r="344" spans="1:4" x14ac:dyDescent="0.2">
      <c r="A344" s="8"/>
      <c r="B344" s="9"/>
      <c r="C344" s="9"/>
      <c r="D344" s="9"/>
    </row>
    <row r="345" spans="1:4" x14ac:dyDescent="0.2">
      <c r="A345" s="8"/>
      <c r="B345" s="9"/>
      <c r="C345" s="9"/>
      <c r="D345" s="9"/>
    </row>
    <row r="346" spans="1:4" x14ac:dyDescent="0.2">
      <c r="A346" s="8"/>
      <c r="B346" s="9"/>
      <c r="C346" s="9"/>
      <c r="D346" s="9"/>
    </row>
    <row r="347" spans="1:4" x14ac:dyDescent="0.2">
      <c r="A347" s="8"/>
      <c r="B347" s="9"/>
      <c r="C347" s="9"/>
      <c r="D347" s="9"/>
    </row>
    <row r="348" spans="1:4" x14ac:dyDescent="0.2">
      <c r="A348" s="8"/>
      <c r="B348" s="9"/>
      <c r="C348" s="9"/>
      <c r="D348" s="9"/>
    </row>
    <row r="349" spans="1:4" x14ac:dyDescent="0.2">
      <c r="A349" s="8"/>
      <c r="B349" s="9"/>
      <c r="C349" s="9"/>
      <c r="D349" s="9"/>
    </row>
    <row r="350" spans="1:4" x14ac:dyDescent="0.2">
      <c r="A350" s="8"/>
      <c r="B350" s="9"/>
      <c r="C350" s="9"/>
      <c r="D350" s="9"/>
    </row>
    <row r="351" spans="1:4" x14ac:dyDescent="0.2">
      <c r="A351" s="8"/>
      <c r="B351" s="9"/>
      <c r="C351" s="9"/>
      <c r="D351" s="9"/>
    </row>
    <row r="352" spans="1:4" x14ac:dyDescent="0.2">
      <c r="A352" s="8"/>
      <c r="B352" s="9"/>
      <c r="C352" s="9"/>
      <c r="D352" s="9"/>
    </row>
    <row r="353" spans="1:4" x14ac:dyDescent="0.2">
      <c r="A353" s="8"/>
      <c r="B353" s="9"/>
      <c r="C353" s="9"/>
      <c r="D353" s="9"/>
    </row>
    <row r="354" spans="1:4" x14ac:dyDescent="0.2">
      <c r="A354" s="8"/>
      <c r="B354" s="9"/>
      <c r="C354" s="9"/>
      <c r="D354" s="9"/>
    </row>
    <row r="355" spans="1:4" x14ac:dyDescent="0.2">
      <c r="A355" s="8"/>
      <c r="B355" s="9"/>
      <c r="C355" s="9"/>
      <c r="D355" s="9"/>
    </row>
    <row r="356" spans="1:4" x14ac:dyDescent="0.2">
      <c r="A356" s="8"/>
      <c r="B356" s="9"/>
      <c r="C356" s="9"/>
      <c r="D356" s="9"/>
    </row>
    <row r="357" spans="1:4" x14ac:dyDescent="0.2">
      <c r="A357" s="8"/>
      <c r="B357" s="9"/>
      <c r="C357" s="9"/>
      <c r="D357" s="9"/>
    </row>
    <row r="358" spans="1:4" x14ac:dyDescent="0.2">
      <c r="A358" s="8"/>
      <c r="B358" s="9"/>
      <c r="C358" s="9"/>
      <c r="D358" s="9"/>
    </row>
    <row r="359" spans="1:4" x14ac:dyDescent="0.2">
      <c r="A359" s="8"/>
      <c r="B359" s="9"/>
      <c r="C359" s="9"/>
      <c r="D359" s="9"/>
    </row>
    <row r="360" spans="1:4" x14ac:dyDescent="0.2">
      <c r="A360" s="8"/>
      <c r="B360" s="9"/>
      <c r="C360" s="9"/>
      <c r="D360" s="9"/>
    </row>
    <row r="361" spans="1:4" x14ac:dyDescent="0.2">
      <c r="A361" s="8"/>
      <c r="B361" s="9"/>
      <c r="C361" s="9"/>
      <c r="D361" s="9"/>
    </row>
    <row r="362" spans="1:4" x14ac:dyDescent="0.2">
      <c r="A362" s="8"/>
      <c r="B362" s="9"/>
      <c r="C362" s="9"/>
      <c r="D362" s="9"/>
    </row>
    <row r="363" spans="1:4" x14ac:dyDescent="0.2">
      <c r="A363" s="8"/>
      <c r="B363" s="9"/>
      <c r="C363" s="9"/>
      <c r="D363" s="9"/>
    </row>
    <row r="364" spans="1:4" x14ac:dyDescent="0.2">
      <c r="A364" s="8"/>
      <c r="B364" s="9"/>
      <c r="C364" s="9"/>
      <c r="D364" s="9"/>
    </row>
    <row r="365" spans="1:4" x14ac:dyDescent="0.2">
      <c r="A365" s="8"/>
      <c r="B365" s="9"/>
      <c r="C365" s="9"/>
      <c r="D365" s="9"/>
    </row>
    <row r="366" spans="1:4" x14ac:dyDescent="0.2">
      <c r="A366" s="8"/>
      <c r="B366" s="9"/>
      <c r="C366" s="9"/>
      <c r="D366" s="9"/>
    </row>
    <row r="367" spans="1:4" x14ac:dyDescent="0.2">
      <c r="A367" s="8"/>
      <c r="B367" s="9"/>
      <c r="C367" s="9"/>
      <c r="D367" s="9"/>
    </row>
    <row r="368" spans="1:4" x14ac:dyDescent="0.2">
      <c r="A368" s="8"/>
      <c r="B368" s="9"/>
      <c r="C368" s="9"/>
      <c r="D368" s="9"/>
    </row>
    <row r="369" spans="1:4" x14ac:dyDescent="0.2">
      <c r="A369" s="8"/>
      <c r="B369" s="9"/>
      <c r="C369" s="9"/>
      <c r="D369" s="9"/>
    </row>
    <row r="370" spans="1:4" x14ac:dyDescent="0.2">
      <c r="A370" s="8"/>
      <c r="B370" s="9"/>
      <c r="C370" s="9"/>
      <c r="D370" s="9"/>
    </row>
    <row r="371" spans="1:4" x14ac:dyDescent="0.2">
      <c r="A371" s="8"/>
      <c r="B371" s="9"/>
      <c r="C371" s="9"/>
      <c r="D371" s="9"/>
    </row>
    <row r="372" spans="1:4" x14ac:dyDescent="0.2">
      <c r="A372" s="8"/>
      <c r="B372" s="9"/>
      <c r="C372" s="9"/>
      <c r="D372" s="9"/>
    </row>
    <row r="373" spans="1:4" x14ac:dyDescent="0.2">
      <c r="A373" s="8"/>
      <c r="B373" s="9"/>
      <c r="C373" s="9"/>
      <c r="D373" s="9"/>
    </row>
    <row r="374" spans="1:4" x14ac:dyDescent="0.2">
      <c r="A374" s="8"/>
      <c r="B374" s="9"/>
      <c r="C374" s="9"/>
      <c r="D374" s="9"/>
    </row>
    <row r="375" spans="1:4" x14ac:dyDescent="0.2">
      <c r="A375" s="8"/>
      <c r="B375" s="9"/>
      <c r="C375" s="9"/>
      <c r="D375" s="9"/>
    </row>
    <row r="376" spans="1:4" x14ac:dyDescent="0.2">
      <c r="A376" s="8"/>
      <c r="B376" s="9"/>
      <c r="C376" s="9"/>
      <c r="D376" s="9"/>
    </row>
    <row r="377" spans="1:4" x14ac:dyDescent="0.2">
      <c r="A377" s="8"/>
      <c r="B377" s="9"/>
      <c r="C377" s="9"/>
      <c r="D377" s="9"/>
    </row>
    <row r="378" spans="1:4" x14ac:dyDescent="0.2">
      <c r="A378" s="8"/>
      <c r="B378" s="9"/>
      <c r="C378" s="9"/>
      <c r="D378" s="9"/>
    </row>
    <row r="379" spans="1:4" x14ac:dyDescent="0.2">
      <c r="A379" s="8"/>
      <c r="B379" s="9"/>
      <c r="C379" s="9"/>
      <c r="D379" s="9"/>
    </row>
    <row r="380" spans="1:4" x14ac:dyDescent="0.2">
      <c r="A380" s="8"/>
      <c r="B380" s="9"/>
      <c r="C380" s="9"/>
      <c r="D380" s="9"/>
    </row>
    <row r="381" spans="1:4" x14ac:dyDescent="0.2">
      <c r="A381" s="8"/>
      <c r="B381" s="9"/>
      <c r="C381" s="9"/>
      <c r="D381" s="9"/>
    </row>
    <row r="382" spans="1:4" x14ac:dyDescent="0.2">
      <c r="A382" s="8"/>
      <c r="B382" s="9"/>
      <c r="C382" s="9"/>
      <c r="D382" s="9"/>
    </row>
    <row r="383" spans="1:4" x14ac:dyDescent="0.2">
      <c r="A383" s="8"/>
      <c r="B383" s="9"/>
      <c r="C383" s="9"/>
      <c r="D383" s="9"/>
    </row>
    <row r="384" spans="1:4" x14ac:dyDescent="0.2">
      <c r="A384" s="8"/>
      <c r="B384" s="9"/>
      <c r="C384" s="9"/>
      <c r="D384" s="9"/>
    </row>
    <row r="385" spans="1:4" x14ac:dyDescent="0.2">
      <c r="A385" s="8"/>
      <c r="B385" s="9"/>
      <c r="C385" s="9"/>
      <c r="D385" s="9"/>
    </row>
    <row r="386" spans="1:4" x14ac:dyDescent="0.2">
      <c r="A386" s="8"/>
      <c r="B386" s="9"/>
      <c r="C386" s="9"/>
      <c r="D386" s="9"/>
    </row>
    <row r="387" spans="1:4" x14ac:dyDescent="0.2">
      <c r="A387" s="8"/>
      <c r="B387" s="9"/>
      <c r="C387" s="9"/>
      <c r="D387" s="9"/>
    </row>
    <row r="388" spans="1:4" x14ac:dyDescent="0.2">
      <c r="A388" s="8"/>
      <c r="B388" s="9"/>
      <c r="C388" s="9"/>
      <c r="D388" s="9"/>
    </row>
    <row r="389" spans="1:4" x14ac:dyDescent="0.2">
      <c r="A389" s="8"/>
      <c r="B389" s="9"/>
      <c r="C389" s="9"/>
      <c r="D389" s="9"/>
    </row>
    <row r="390" spans="1:4" x14ac:dyDescent="0.2">
      <c r="A390" s="8"/>
      <c r="B390" s="9"/>
      <c r="C390" s="9"/>
      <c r="D390" s="9"/>
    </row>
    <row r="391" spans="1:4" x14ac:dyDescent="0.2">
      <c r="A391" s="8"/>
      <c r="B391" s="9"/>
      <c r="C391" s="9"/>
      <c r="D391" s="9"/>
    </row>
    <row r="392" spans="1:4" x14ac:dyDescent="0.2">
      <c r="A392" s="8"/>
      <c r="B392" s="9"/>
      <c r="C392" s="9"/>
      <c r="D392" s="9"/>
    </row>
    <row r="393" spans="1:4" x14ac:dyDescent="0.2">
      <c r="A393" s="8"/>
      <c r="B393" s="9"/>
      <c r="C393" s="9"/>
      <c r="D393" s="9"/>
    </row>
    <row r="394" spans="1:4" x14ac:dyDescent="0.2">
      <c r="A394" s="8"/>
      <c r="B394" s="9"/>
      <c r="C394" s="9"/>
      <c r="D394" s="9"/>
    </row>
    <row r="395" spans="1:4" x14ac:dyDescent="0.2">
      <c r="A395" s="8"/>
      <c r="B395" s="9"/>
      <c r="C395" s="9"/>
      <c r="D395" s="9"/>
    </row>
    <row r="396" spans="1:4" x14ac:dyDescent="0.2">
      <c r="A396" s="8"/>
      <c r="B396" s="9"/>
      <c r="C396" s="9"/>
      <c r="D396" s="9"/>
    </row>
    <row r="397" spans="1:4" x14ac:dyDescent="0.2">
      <c r="A397" s="8"/>
      <c r="B397" s="9"/>
      <c r="C397" s="9"/>
      <c r="D397" s="9"/>
    </row>
    <row r="398" spans="1:4" x14ac:dyDescent="0.2">
      <c r="A398" s="8"/>
      <c r="B398" s="9"/>
      <c r="C398" s="9"/>
      <c r="D398" s="9"/>
    </row>
    <row r="399" spans="1:4" x14ac:dyDescent="0.2">
      <c r="A399" s="8"/>
      <c r="B399" s="9"/>
      <c r="C399" s="9"/>
      <c r="D399" s="9"/>
    </row>
    <row r="400" spans="1:4" x14ac:dyDescent="0.2">
      <c r="A400" s="8"/>
      <c r="B400" s="9"/>
      <c r="C400" s="9"/>
      <c r="D400" s="9"/>
    </row>
    <row r="401" spans="1:4" x14ac:dyDescent="0.2">
      <c r="A401" s="8"/>
      <c r="B401" s="9"/>
      <c r="C401" s="9"/>
      <c r="D401" s="9"/>
    </row>
    <row r="402" spans="1:4" x14ac:dyDescent="0.2">
      <c r="A402" s="8"/>
      <c r="B402" s="9"/>
      <c r="C402" s="9"/>
      <c r="D402" s="9"/>
    </row>
    <row r="403" spans="1:4" x14ac:dyDescent="0.2">
      <c r="A403" s="8"/>
      <c r="B403" s="9"/>
      <c r="C403" s="9"/>
      <c r="D403" s="9"/>
    </row>
    <row r="404" spans="1:4" x14ac:dyDescent="0.2">
      <c r="A404" s="8"/>
      <c r="B404" s="9"/>
      <c r="C404" s="9"/>
      <c r="D404" s="9"/>
    </row>
    <row r="405" spans="1:4" x14ac:dyDescent="0.2">
      <c r="A405" s="8"/>
      <c r="B405" s="9"/>
      <c r="C405" s="9"/>
      <c r="D405" s="9"/>
    </row>
    <row r="406" spans="1:4" x14ac:dyDescent="0.2">
      <c r="A406" s="8"/>
      <c r="B406" s="9"/>
      <c r="C406" s="9"/>
      <c r="D406" s="9"/>
    </row>
    <row r="407" spans="1:4" x14ac:dyDescent="0.2">
      <c r="A407" s="8"/>
      <c r="B407" s="9"/>
      <c r="C407" s="9"/>
      <c r="D407" s="9"/>
    </row>
    <row r="408" spans="1:4" x14ac:dyDescent="0.2">
      <c r="A408" s="8"/>
      <c r="B408" s="9"/>
      <c r="C408" s="9"/>
      <c r="D408" s="9"/>
    </row>
    <row r="409" spans="1:4" x14ac:dyDescent="0.2">
      <c r="A409" s="8"/>
      <c r="B409" s="9"/>
      <c r="C409" s="9"/>
      <c r="D409" s="9"/>
    </row>
    <row r="410" spans="1:4" x14ac:dyDescent="0.2">
      <c r="A410" s="8"/>
      <c r="B410" s="9"/>
      <c r="C410" s="9"/>
      <c r="D410" s="9"/>
    </row>
    <row r="411" spans="1:4" x14ac:dyDescent="0.2">
      <c r="A411" s="8"/>
      <c r="B411" s="9"/>
      <c r="C411" s="9"/>
      <c r="D411" s="9"/>
    </row>
    <row r="412" spans="1:4" x14ac:dyDescent="0.2">
      <c r="A412" s="8"/>
      <c r="B412" s="9"/>
      <c r="C412" s="9"/>
      <c r="D412" s="9"/>
    </row>
    <row r="413" spans="1:4" x14ac:dyDescent="0.2">
      <c r="A413" s="8"/>
      <c r="B413" s="9"/>
      <c r="C413" s="9"/>
      <c r="D413" s="9"/>
    </row>
    <row r="414" spans="1:4" x14ac:dyDescent="0.2">
      <c r="A414" s="8"/>
      <c r="B414" s="9"/>
      <c r="C414" s="9"/>
      <c r="D414" s="9"/>
    </row>
    <row r="415" spans="1:4" x14ac:dyDescent="0.2">
      <c r="A415" s="8"/>
      <c r="B415" s="9"/>
      <c r="C415" s="9"/>
      <c r="D415" s="9"/>
    </row>
    <row r="416" spans="1:4" x14ac:dyDescent="0.2">
      <c r="A416" s="8"/>
      <c r="B416" s="9"/>
      <c r="C416" s="9"/>
      <c r="D416" s="9"/>
    </row>
    <row r="417" spans="1:4" x14ac:dyDescent="0.2">
      <c r="A417" s="8"/>
      <c r="B417" s="9"/>
      <c r="C417" s="9"/>
      <c r="D417" s="9"/>
    </row>
    <row r="418" spans="1:4" x14ac:dyDescent="0.2">
      <c r="A418" s="8"/>
      <c r="B418" s="9"/>
      <c r="C418" s="9"/>
      <c r="D418" s="9"/>
    </row>
    <row r="419" spans="1:4" x14ac:dyDescent="0.2">
      <c r="A419" s="8"/>
      <c r="B419" s="9"/>
      <c r="C419" s="9"/>
      <c r="D419" s="9"/>
    </row>
    <row r="420" spans="1:4" x14ac:dyDescent="0.2">
      <c r="A420" s="8"/>
      <c r="B420" s="9"/>
      <c r="C420" s="9"/>
      <c r="D420" s="9"/>
    </row>
    <row r="421" spans="1:4" x14ac:dyDescent="0.2">
      <c r="A421" s="8"/>
      <c r="B421" s="9"/>
      <c r="C421" s="9"/>
      <c r="D421" s="9"/>
    </row>
    <row r="422" spans="1:4" x14ac:dyDescent="0.2">
      <c r="A422" s="8"/>
      <c r="B422" s="9"/>
      <c r="C422" s="9"/>
      <c r="D422" s="9"/>
    </row>
    <row r="423" spans="1:4" x14ac:dyDescent="0.2">
      <c r="A423" s="8"/>
      <c r="B423" s="9"/>
      <c r="C423" s="9"/>
      <c r="D423" s="9"/>
    </row>
    <row r="424" spans="1:4" x14ac:dyDescent="0.2">
      <c r="A424" s="8"/>
      <c r="B424" s="9"/>
      <c r="C424" s="9"/>
      <c r="D424" s="9"/>
    </row>
    <row r="425" spans="1:4" x14ac:dyDescent="0.2">
      <c r="A425" s="8"/>
      <c r="B425" s="9"/>
      <c r="C425" s="9"/>
      <c r="D425" s="9"/>
    </row>
    <row r="426" spans="1:4" x14ac:dyDescent="0.2">
      <c r="A426" s="8"/>
      <c r="B426" s="9"/>
      <c r="C426" s="9"/>
      <c r="D426" s="9"/>
    </row>
    <row r="427" spans="1:4" x14ac:dyDescent="0.2">
      <c r="A427" s="8"/>
      <c r="B427" s="9"/>
      <c r="C427" s="9"/>
      <c r="D427" s="9"/>
    </row>
    <row r="428" spans="1:4" x14ac:dyDescent="0.2">
      <c r="A428" s="8"/>
      <c r="B428" s="9"/>
      <c r="C428" s="9"/>
      <c r="D428" s="9"/>
    </row>
    <row r="429" spans="1:4" x14ac:dyDescent="0.2">
      <c r="A429" s="8"/>
      <c r="B429" s="9"/>
      <c r="C429" s="9"/>
      <c r="D429" s="9"/>
    </row>
    <row r="430" spans="1:4" x14ac:dyDescent="0.2">
      <c r="A430" s="8"/>
      <c r="B430" s="9"/>
      <c r="C430" s="9"/>
      <c r="D430" s="9"/>
    </row>
    <row r="431" spans="1:4" x14ac:dyDescent="0.2">
      <c r="A431" s="8"/>
      <c r="B431" s="9"/>
      <c r="C431" s="9"/>
      <c r="D431" s="9"/>
    </row>
    <row r="432" spans="1:4" x14ac:dyDescent="0.2">
      <c r="A432" s="8"/>
      <c r="B432" s="9"/>
      <c r="C432" s="9"/>
      <c r="D432" s="9"/>
    </row>
    <row r="433" spans="1:4" x14ac:dyDescent="0.2">
      <c r="A433" s="8"/>
      <c r="B433" s="9"/>
      <c r="C433" s="9"/>
      <c r="D433" s="9"/>
    </row>
    <row r="434" spans="1:4" x14ac:dyDescent="0.2">
      <c r="A434" s="8"/>
      <c r="B434" s="9"/>
      <c r="C434" s="9"/>
      <c r="D434" s="9"/>
    </row>
    <row r="435" spans="1:4" x14ac:dyDescent="0.2">
      <c r="A435" s="8"/>
      <c r="B435" s="9"/>
      <c r="C435" s="9"/>
      <c r="D435" s="9"/>
    </row>
    <row r="436" spans="1:4" x14ac:dyDescent="0.2">
      <c r="A436" s="8"/>
      <c r="B436" s="9"/>
      <c r="C436" s="9"/>
      <c r="D436" s="9"/>
    </row>
    <row r="437" spans="1:4" x14ac:dyDescent="0.2">
      <c r="A437" s="8"/>
      <c r="B437" s="9"/>
      <c r="C437" s="9"/>
      <c r="D437" s="9"/>
    </row>
    <row r="438" spans="1:4" x14ac:dyDescent="0.2">
      <c r="A438" s="8"/>
      <c r="B438" s="9"/>
      <c r="C438" s="9"/>
      <c r="D438" s="9"/>
    </row>
    <row r="439" spans="1:4" x14ac:dyDescent="0.2">
      <c r="A439" s="8"/>
      <c r="B439" s="9"/>
      <c r="C439" s="9"/>
      <c r="D439" s="9"/>
    </row>
    <row r="440" spans="1:4" x14ac:dyDescent="0.2">
      <c r="A440" s="8"/>
      <c r="B440" s="9"/>
      <c r="C440" s="9"/>
      <c r="D440" s="9"/>
    </row>
    <row r="441" spans="1:4" x14ac:dyDescent="0.2">
      <c r="A441" s="8"/>
      <c r="B441" s="9"/>
      <c r="C441" s="9"/>
      <c r="D441" s="9"/>
    </row>
    <row r="442" spans="1:4" x14ac:dyDescent="0.2">
      <c r="A442" s="8"/>
      <c r="B442" s="9"/>
      <c r="C442" s="9"/>
      <c r="D442" s="9"/>
    </row>
    <row r="443" spans="1:4" x14ac:dyDescent="0.2">
      <c r="A443" s="8"/>
      <c r="B443" s="9"/>
      <c r="C443" s="9"/>
      <c r="D443" s="9"/>
    </row>
    <row r="444" spans="1:4" x14ac:dyDescent="0.2">
      <c r="A444" s="8"/>
      <c r="B444" s="9"/>
      <c r="C444" s="9"/>
      <c r="D444" s="9"/>
    </row>
    <row r="445" spans="1:4" x14ac:dyDescent="0.2">
      <c r="A445" s="8"/>
      <c r="B445" s="9"/>
      <c r="C445" s="9"/>
      <c r="D445" s="9"/>
    </row>
    <row r="446" spans="1:4" x14ac:dyDescent="0.2">
      <c r="A446" s="8"/>
      <c r="B446" s="9"/>
      <c r="C446" s="9"/>
      <c r="D446" s="9"/>
    </row>
    <row r="447" spans="1:4" x14ac:dyDescent="0.2">
      <c r="A447" s="8"/>
      <c r="B447" s="9"/>
      <c r="C447" s="9"/>
      <c r="D447" s="9"/>
    </row>
    <row r="448" spans="1:4" x14ac:dyDescent="0.2">
      <c r="A448" s="8"/>
      <c r="B448" s="9"/>
      <c r="C448" s="9"/>
      <c r="D448" s="9"/>
    </row>
    <row r="449" spans="1:4" x14ac:dyDescent="0.2">
      <c r="A449" s="8"/>
      <c r="B449" s="9"/>
      <c r="C449" s="9"/>
      <c r="D449" s="9"/>
    </row>
    <row r="450" spans="1:4" x14ac:dyDescent="0.2">
      <c r="A450" s="8"/>
      <c r="B450" s="9"/>
      <c r="C450" s="9"/>
      <c r="D450" s="9"/>
    </row>
    <row r="451" spans="1:4" x14ac:dyDescent="0.2">
      <c r="A451" s="8"/>
      <c r="B451" s="9"/>
      <c r="C451" s="9"/>
      <c r="D451" s="9"/>
    </row>
    <row r="452" spans="1:4" x14ac:dyDescent="0.2">
      <c r="A452" s="8"/>
      <c r="B452" s="9"/>
      <c r="C452" s="9"/>
      <c r="D452" s="9"/>
    </row>
    <row r="453" spans="1:4" x14ac:dyDescent="0.2">
      <c r="A453" s="8"/>
      <c r="B453" s="9"/>
      <c r="C453" s="9"/>
      <c r="D453" s="9"/>
    </row>
    <row r="454" spans="1:4" x14ac:dyDescent="0.2">
      <c r="A454" s="8"/>
      <c r="B454" s="9"/>
      <c r="C454" s="9"/>
      <c r="D454" s="9"/>
    </row>
    <row r="455" spans="1:4" x14ac:dyDescent="0.2">
      <c r="A455" s="8"/>
      <c r="B455" s="9"/>
      <c r="C455" s="9"/>
      <c r="D455" s="9"/>
    </row>
    <row r="456" spans="1:4" x14ac:dyDescent="0.2">
      <c r="A456" s="8"/>
      <c r="B456" s="9"/>
      <c r="C456" s="9"/>
      <c r="D456" s="9"/>
    </row>
    <row r="457" spans="1:4" x14ac:dyDescent="0.2">
      <c r="A457" s="8"/>
      <c r="B457" s="9"/>
      <c r="C457" s="9"/>
      <c r="D457" s="9"/>
    </row>
    <row r="458" spans="1:4" x14ac:dyDescent="0.2">
      <c r="A458" s="8"/>
      <c r="B458" s="9"/>
      <c r="C458" s="9"/>
      <c r="D458" s="9"/>
    </row>
    <row r="459" spans="1:4" x14ac:dyDescent="0.2">
      <c r="A459" s="8"/>
      <c r="B459" s="9"/>
      <c r="C459" s="9"/>
      <c r="D459" s="9"/>
    </row>
    <row r="460" spans="1:4" x14ac:dyDescent="0.2">
      <c r="A460" s="8"/>
      <c r="B460" s="9"/>
      <c r="C460" s="9"/>
      <c r="D460" s="9"/>
    </row>
    <row r="461" spans="1:4" x14ac:dyDescent="0.2">
      <c r="A461" s="8"/>
      <c r="B461" s="9"/>
      <c r="C461" s="9"/>
      <c r="D461" s="9"/>
    </row>
    <row r="462" spans="1:4" x14ac:dyDescent="0.2">
      <c r="A462" s="8"/>
      <c r="B462" s="9"/>
      <c r="C462" s="9"/>
      <c r="D462" s="9"/>
    </row>
    <row r="463" spans="1:4" x14ac:dyDescent="0.2">
      <c r="A463" s="8"/>
      <c r="B463" s="9"/>
      <c r="C463" s="9"/>
      <c r="D463" s="9"/>
    </row>
    <row r="464" spans="1:4" x14ac:dyDescent="0.2">
      <c r="A464" s="8"/>
      <c r="B464" s="9"/>
      <c r="C464" s="9"/>
      <c r="D464" s="9"/>
    </row>
    <row r="465" spans="1:4" x14ac:dyDescent="0.2">
      <c r="A465" s="8"/>
      <c r="B465" s="9"/>
      <c r="C465" s="9"/>
      <c r="D465" s="9"/>
    </row>
    <row r="466" spans="1:4" x14ac:dyDescent="0.2">
      <c r="A466" s="8"/>
      <c r="B466" s="9"/>
      <c r="C466" s="9"/>
      <c r="D466" s="9"/>
    </row>
    <row r="467" spans="1:4" x14ac:dyDescent="0.2">
      <c r="A467" s="8"/>
      <c r="B467" s="9"/>
      <c r="C467" s="9"/>
      <c r="D467" s="9"/>
    </row>
    <row r="468" spans="1:4" x14ac:dyDescent="0.2">
      <c r="A468" s="8"/>
      <c r="B468" s="9"/>
      <c r="C468" s="9"/>
      <c r="D468" s="9"/>
    </row>
    <row r="469" spans="1:4" x14ac:dyDescent="0.2">
      <c r="A469" s="8"/>
      <c r="B469" s="9"/>
      <c r="C469" s="9"/>
      <c r="D469" s="9"/>
    </row>
    <row r="470" spans="1:4" x14ac:dyDescent="0.2">
      <c r="A470" s="8"/>
      <c r="B470" s="9"/>
      <c r="C470" s="9"/>
      <c r="D470" s="9"/>
    </row>
    <row r="471" spans="1:4" x14ac:dyDescent="0.2">
      <c r="A471" s="8"/>
      <c r="B471" s="9"/>
      <c r="C471" s="9"/>
      <c r="D471" s="9"/>
    </row>
    <row r="472" spans="1:4" x14ac:dyDescent="0.2">
      <c r="A472" s="8"/>
      <c r="B472" s="9"/>
      <c r="C472" s="9"/>
      <c r="D472" s="9"/>
    </row>
    <row r="473" spans="1:4" x14ac:dyDescent="0.2">
      <c r="A473" s="8"/>
      <c r="B473" s="9"/>
      <c r="C473" s="9"/>
      <c r="D473" s="9"/>
    </row>
    <row r="474" spans="1:4" x14ac:dyDescent="0.2">
      <c r="A474" s="8"/>
      <c r="B474" s="9"/>
      <c r="C474" s="9"/>
      <c r="D474" s="9"/>
    </row>
    <row r="475" spans="1:4" x14ac:dyDescent="0.2">
      <c r="A475" s="8"/>
      <c r="B475" s="9"/>
      <c r="C475" s="9"/>
      <c r="D475" s="9"/>
    </row>
    <row r="476" spans="1:4" x14ac:dyDescent="0.2">
      <c r="A476" s="8"/>
      <c r="B476" s="9"/>
      <c r="C476" s="9"/>
      <c r="D476" s="9"/>
    </row>
    <row r="477" spans="1:4" x14ac:dyDescent="0.2">
      <c r="A477" s="8"/>
      <c r="B477" s="9"/>
      <c r="C477" s="9"/>
      <c r="D477" s="9"/>
    </row>
    <row r="478" spans="1:4" x14ac:dyDescent="0.2">
      <c r="A478" s="8"/>
      <c r="B478" s="9"/>
      <c r="C478" s="9"/>
      <c r="D478" s="9"/>
    </row>
    <row r="479" spans="1:4" x14ac:dyDescent="0.2">
      <c r="A479" s="8"/>
      <c r="B479" s="9"/>
      <c r="C479" s="9"/>
      <c r="D479" s="9"/>
    </row>
    <row r="480" spans="1:4" x14ac:dyDescent="0.2">
      <c r="A480" s="8"/>
      <c r="B480" s="9"/>
      <c r="C480" s="9"/>
      <c r="D480" s="9"/>
    </row>
    <row r="481" spans="1:4" x14ac:dyDescent="0.2">
      <c r="A481" s="8"/>
      <c r="B481" s="9"/>
      <c r="C481" s="9"/>
      <c r="D481" s="9"/>
    </row>
    <row r="482" spans="1:4" x14ac:dyDescent="0.2">
      <c r="A482" s="8"/>
      <c r="B482" s="9"/>
      <c r="C482" s="9"/>
      <c r="D482" s="9"/>
    </row>
    <row r="483" spans="1:4" x14ac:dyDescent="0.2">
      <c r="A483" s="8"/>
      <c r="B483" s="9"/>
      <c r="C483" s="9"/>
      <c r="D483" s="9"/>
    </row>
    <row r="484" spans="1:4" x14ac:dyDescent="0.2">
      <c r="A484" s="8"/>
      <c r="B484" s="9"/>
      <c r="C484" s="9"/>
      <c r="D484" s="9"/>
    </row>
    <row r="485" spans="1:4" x14ac:dyDescent="0.2">
      <c r="A485" s="8"/>
      <c r="B485" s="9"/>
      <c r="C485" s="9"/>
      <c r="D485" s="9"/>
    </row>
    <row r="486" spans="1:4" x14ac:dyDescent="0.2">
      <c r="A486" s="8"/>
      <c r="B486" s="9"/>
      <c r="C486" s="9"/>
      <c r="D486" s="9"/>
    </row>
    <row r="487" spans="1:4" x14ac:dyDescent="0.2">
      <c r="A487" s="8"/>
      <c r="B487" s="9"/>
      <c r="C487" s="9"/>
      <c r="D487" s="9"/>
    </row>
    <row r="488" spans="1:4" x14ac:dyDescent="0.2">
      <c r="A488" s="8"/>
      <c r="B488" s="9"/>
      <c r="C488" s="9"/>
      <c r="D488" s="9"/>
    </row>
    <row r="489" spans="1:4" x14ac:dyDescent="0.2">
      <c r="A489" s="8"/>
      <c r="B489" s="9"/>
      <c r="C489" s="9"/>
      <c r="D489" s="9"/>
    </row>
    <row r="490" spans="1:4" x14ac:dyDescent="0.2">
      <c r="A490" s="8"/>
      <c r="B490" s="9"/>
      <c r="C490" s="9"/>
      <c r="D490" s="9"/>
    </row>
    <row r="491" spans="1:4" x14ac:dyDescent="0.2">
      <c r="A491" s="8"/>
      <c r="B491" s="9"/>
      <c r="C491" s="9"/>
      <c r="D491" s="9"/>
    </row>
    <row r="492" spans="1:4" x14ac:dyDescent="0.2">
      <c r="A492" s="8"/>
      <c r="B492" s="9"/>
      <c r="C492" s="9"/>
      <c r="D492" s="9"/>
    </row>
    <row r="493" spans="1:4" x14ac:dyDescent="0.2">
      <c r="A493" s="8"/>
      <c r="B493" s="9"/>
      <c r="C493" s="9"/>
      <c r="D493" s="9"/>
    </row>
    <row r="494" spans="1:4" x14ac:dyDescent="0.2">
      <c r="A494" s="8"/>
      <c r="B494" s="9"/>
      <c r="C494" s="9"/>
      <c r="D494" s="9"/>
    </row>
    <row r="495" spans="1:4" x14ac:dyDescent="0.2">
      <c r="A495" s="8"/>
      <c r="B495" s="9"/>
      <c r="C495" s="9"/>
      <c r="D495" s="9"/>
    </row>
    <row r="496" spans="1:4" x14ac:dyDescent="0.2">
      <c r="A496" s="8"/>
      <c r="B496" s="9"/>
      <c r="C496" s="9"/>
      <c r="D496" s="9"/>
    </row>
    <row r="497" spans="1:4" x14ac:dyDescent="0.2">
      <c r="A497" s="8"/>
      <c r="B497" s="9"/>
      <c r="C497" s="9"/>
      <c r="D497" s="9"/>
    </row>
    <row r="498" spans="1:4" x14ac:dyDescent="0.2">
      <c r="A498" s="8"/>
      <c r="B498" s="9"/>
      <c r="C498" s="9"/>
      <c r="D498" s="9"/>
    </row>
    <row r="499" spans="1:4" x14ac:dyDescent="0.2">
      <c r="A499" s="8"/>
      <c r="B499" s="9"/>
      <c r="C499" s="9"/>
      <c r="D499" s="9"/>
    </row>
    <row r="500" spans="1:4" x14ac:dyDescent="0.2">
      <c r="A500" s="8"/>
      <c r="B500" s="9"/>
      <c r="C500" s="9"/>
      <c r="D500" s="9"/>
    </row>
    <row r="501" spans="1:4" x14ac:dyDescent="0.2">
      <c r="A501" s="8"/>
      <c r="B501" s="9"/>
      <c r="C501" s="9"/>
      <c r="D501" s="9"/>
    </row>
    <row r="502" spans="1:4" x14ac:dyDescent="0.2">
      <c r="A502" s="8"/>
      <c r="B502" s="9"/>
      <c r="C502" s="9"/>
      <c r="D502" s="9"/>
    </row>
    <row r="503" spans="1:4" x14ac:dyDescent="0.2">
      <c r="A503" s="8"/>
      <c r="B503" s="9"/>
      <c r="C503" s="9"/>
      <c r="D503" s="9"/>
    </row>
    <row r="504" spans="1:4" x14ac:dyDescent="0.2">
      <c r="A504" s="8"/>
      <c r="B504" s="9"/>
      <c r="C504" s="9"/>
      <c r="D504" s="9"/>
    </row>
    <row r="505" spans="1:4" x14ac:dyDescent="0.2">
      <c r="A505" s="8"/>
      <c r="B505" s="9"/>
      <c r="C505" s="9"/>
      <c r="D505" s="9"/>
    </row>
    <row r="506" spans="1:4" x14ac:dyDescent="0.2">
      <c r="A506" s="8"/>
      <c r="B506" s="9"/>
      <c r="C506" s="9"/>
      <c r="D506" s="9"/>
    </row>
    <row r="507" spans="1:4" x14ac:dyDescent="0.2">
      <c r="A507" s="8"/>
      <c r="B507" s="9"/>
      <c r="C507" s="9"/>
      <c r="D507" s="9"/>
    </row>
    <row r="508" spans="1:4" x14ac:dyDescent="0.2">
      <c r="A508" s="8"/>
      <c r="B508" s="9"/>
      <c r="C508" s="9"/>
      <c r="D508" s="9"/>
    </row>
    <row r="509" spans="1:4" x14ac:dyDescent="0.2">
      <c r="A509" s="8"/>
      <c r="B509" s="9"/>
      <c r="C509" s="9"/>
      <c r="D509" s="9"/>
    </row>
    <row r="510" spans="1:4" x14ac:dyDescent="0.2">
      <c r="A510" s="8"/>
      <c r="B510" s="9"/>
      <c r="C510" s="9"/>
      <c r="D510" s="9"/>
    </row>
    <row r="511" spans="1:4" x14ac:dyDescent="0.2">
      <c r="A511" s="8"/>
      <c r="B511" s="9"/>
      <c r="C511" s="9"/>
      <c r="D511" s="9"/>
    </row>
    <row r="512" spans="1:4" x14ac:dyDescent="0.2">
      <c r="A512" s="8"/>
      <c r="B512" s="9"/>
      <c r="C512" s="9"/>
      <c r="D512" s="9"/>
    </row>
    <row r="513" spans="1:4" x14ac:dyDescent="0.2">
      <c r="A513" s="8"/>
      <c r="B513" s="9"/>
      <c r="C513" s="9"/>
      <c r="D513" s="9"/>
    </row>
    <row r="514" spans="1:4" x14ac:dyDescent="0.2">
      <c r="A514" s="8"/>
      <c r="B514" s="9"/>
      <c r="C514" s="9"/>
      <c r="D514" s="9"/>
    </row>
    <row r="515" spans="1:4" x14ac:dyDescent="0.2">
      <c r="A515" s="8"/>
      <c r="B515" s="9"/>
      <c r="C515" s="9"/>
      <c r="D515" s="9"/>
    </row>
    <row r="516" spans="1:4" x14ac:dyDescent="0.2">
      <c r="A516" s="8"/>
      <c r="B516" s="9"/>
      <c r="C516" s="9"/>
      <c r="D516" s="9"/>
    </row>
    <row r="517" spans="1:4" x14ac:dyDescent="0.2">
      <c r="A517" s="8"/>
      <c r="B517" s="9"/>
      <c r="C517" s="9"/>
      <c r="D517" s="9"/>
    </row>
    <row r="518" spans="1:4" x14ac:dyDescent="0.2">
      <c r="A518" s="8"/>
      <c r="B518" s="9"/>
      <c r="C518" s="9"/>
      <c r="D518" s="9"/>
    </row>
    <row r="519" spans="1:4" x14ac:dyDescent="0.2">
      <c r="A519" s="8"/>
      <c r="B519" s="9"/>
      <c r="C519" s="9"/>
      <c r="D519" s="9"/>
    </row>
    <row r="520" spans="1:4" x14ac:dyDescent="0.2">
      <c r="A520" s="8"/>
      <c r="B520" s="9"/>
      <c r="C520" s="9"/>
      <c r="D520" s="9"/>
    </row>
    <row r="521" spans="1:4" x14ac:dyDescent="0.2">
      <c r="A521" s="8"/>
      <c r="B521" s="9"/>
      <c r="C521" s="9"/>
      <c r="D521" s="9"/>
    </row>
    <row r="522" spans="1:4" x14ac:dyDescent="0.2">
      <c r="A522" s="8"/>
      <c r="B522" s="9"/>
      <c r="C522" s="9"/>
      <c r="D522" s="9"/>
    </row>
    <row r="523" spans="1:4" x14ac:dyDescent="0.2">
      <c r="A523" s="8"/>
      <c r="B523" s="9"/>
      <c r="C523" s="9"/>
      <c r="D523" s="9"/>
    </row>
    <row r="524" spans="1:4" x14ac:dyDescent="0.2">
      <c r="A524" s="8"/>
      <c r="B524" s="9"/>
      <c r="C524" s="9"/>
      <c r="D524" s="9"/>
    </row>
    <row r="525" spans="1:4" x14ac:dyDescent="0.2">
      <c r="A525" s="8"/>
      <c r="B525" s="9"/>
      <c r="C525" s="9"/>
      <c r="D525" s="9"/>
    </row>
    <row r="526" spans="1:4" x14ac:dyDescent="0.2">
      <c r="A526" s="8"/>
      <c r="B526" s="9"/>
      <c r="C526" s="9"/>
      <c r="D526" s="9"/>
    </row>
    <row r="527" spans="1:4" x14ac:dyDescent="0.2">
      <c r="A527" s="8"/>
      <c r="B527" s="9"/>
      <c r="C527" s="9"/>
      <c r="D527" s="9"/>
    </row>
    <row r="528" spans="1:4" x14ac:dyDescent="0.2">
      <c r="A528" s="8"/>
      <c r="B528" s="9"/>
      <c r="C528" s="9"/>
      <c r="D528" s="9"/>
    </row>
    <row r="529" spans="1:4" x14ac:dyDescent="0.2">
      <c r="A529" s="8"/>
      <c r="B529" s="9"/>
      <c r="C529" s="9"/>
      <c r="D529" s="9"/>
    </row>
    <row r="530" spans="1:4" x14ac:dyDescent="0.2">
      <c r="A530" s="8"/>
      <c r="B530" s="9"/>
      <c r="C530" s="9"/>
      <c r="D530" s="9"/>
    </row>
    <row r="531" spans="1:4" x14ac:dyDescent="0.2">
      <c r="A531" s="8"/>
      <c r="B531" s="9"/>
      <c r="C531" s="9"/>
      <c r="D531" s="9"/>
    </row>
    <row r="532" spans="1:4" x14ac:dyDescent="0.2">
      <c r="A532" s="8"/>
      <c r="B532" s="9"/>
      <c r="C532" s="9"/>
      <c r="D532" s="9"/>
    </row>
    <row r="533" spans="1:4" x14ac:dyDescent="0.2">
      <c r="A533" s="8"/>
      <c r="B533" s="9"/>
      <c r="C533" s="9"/>
      <c r="D533" s="9"/>
    </row>
    <row r="534" spans="1:4" x14ac:dyDescent="0.2">
      <c r="A534" s="8"/>
      <c r="B534" s="9"/>
      <c r="C534" s="9"/>
      <c r="D534" s="9"/>
    </row>
    <row r="535" spans="1:4" x14ac:dyDescent="0.2">
      <c r="A535" s="8"/>
      <c r="B535" s="9"/>
      <c r="C535" s="9"/>
      <c r="D535" s="9"/>
    </row>
    <row r="536" spans="1:4" x14ac:dyDescent="0.2">
      <c r="A536" s="8"/>
      <c r="B536" s="9"/>
      <c r="C536" s="9"/>
      <c r="D536" s="9"/>
    </row>
    <row r="537" spans="1:4" x14ac:dyDescent="0.2">
      <c r="A537" s="8"/>
      <c r="B537" s="9"/>
      <c r="C537" s="9"/>
      <c r="D537" s="9"/>
    </row>
    <row r="538" spans="1:4" x14ac:dyDescent="0.2">
      <c r="A538" s="8"/>
      <c r="B538" s="9"/>
      <c r="C538" s="9"/>
      <c r="D538" s="9"/>
    </row>
    <row r="539" spans="1:4" x14ac:dyDescent="0.2">
      <c r="A539" s="8"/>
      <c r="B539" s="9"/>
      <c r="C539" s="9"/>
      <c r="D539" s="9"/>
    </row>
    <row r="540" spans="1:4" x14ac:dyDescent="0.2">
      <c r="A540" s="8"/>
      <c r="B540" s="9"/>
      <c r="C540" s="9"/>
      <c r="D540" s="9"/>
    </row>
    <row r="541" spans="1:4" x14ac:dyDescent="0.2">
      <c r="A541" s="8"/>
      <c r="B541" s="9"/>
      <c r="C541" s="9"/>
      <c r="D541" s="9"/>
    </row>
    <row r="542" spans="1:4" x14ac:dyDescent="0.2">
      <c r="A542" s="8"/>
      <c r="B542" s="9"/>
      <c r="C542" s="9"/>
      <c r="D542" s="9"/>
    </row>
    <row r="543" spans="1:4" x14ac:dyDescent="0.2">
      <c r="A543" s="8"/>
      <c r="B543" s="9"/>
      <c r="C543" s="9"/>
      <c r="D543" s="9"/>
    </row>
    <row r="544" spans="1:4" x14ac:dyDescent="0.2">
      <c r="A544" s="8"/>
      <c r="B544" s="9"/>
      <c r="C544" s="9"/>
      <c r="D544" s="9"/>
    </row>
    <row r="545" spans="1:4" x14ac:dyDescent="0.2">
      <c r="A545" s="8"/>
      <c r="B545" s="9"/>
      <c r="C545" s="9"/>
      <c r="D545" s="9"/>
    </row>
    <row r="546" spans="1:4" x14ac:dyDescent="0.2">
      <c r="A546" s="8"/>
      <c r="B546" s="9"/>
      <c r="C546" s="9"/>
      <c r="D546" s="9"/>
    </row>
    <row r="547" spans="1:4" x14ac:dyDescent="0.2">
      <c r="A547" s="8"/>
      <c r="B547" s="9"/>
      <c r="C547" s="9"/>
      <c r="D547" s="9"/>
    </row>
    <row r="548" spans="1:4" x14ac:dyDescent="0.2">
      <c r="A548" s="8"/>
      <c r="B548" s="9"/>
      <c r="C548" s="9"/>
      <c r="D548" s="9"/>
    </row>
    <row r="549" spans="1:4" x14ac:dyDescent="0.2">
      <c r="A549" s="8"/>
      <c r="B549" s="9"/>
      <c r="C549" s="9"/>
      <c r="D549" s="9"/>
    </row>
    <row r="550" spans="1:4" x14ac:dyDescent="0.2">
      <c r="A550" s="8"/>
      <c r="B550" s="9"/>
      <c r="C550" s="9"/>
      <c r="D550" s="9"/>
    </row>
    <row r="551" spans="1:4" x14ac:dyDescent="0.2">
      <c r="A551" s="8"/>
      <c r="B551" s="9"/>
      <c r="C551" s="9"/>
      <c r="D551" s="9"/>
    </row>
    <row r="552" spans="1:4" x14ac:dyDescent="0.2">
      <c r="A552" s="8"/>
      <c r="B552" s="9"/>
      <c r="C552" s="9"/>
      <c r="D552" s="9"/>
    </row>
    <row r="553" spans="1:4" x14ac:dyDescent="0.2">
      <c r="A553" s="8"/>
      <c r="B553" s="9"/>
      <c r="C553" s="9"/>
      <c r="D553" s="9"/>
    </row>
    <row r="554" spans="1:4" x14ac:dyDescent="0.2">
      <c r="A554" s="8"/>
      <c r="B554" s="9"/>
      <c r="C554" s="9"/>
      <c r="D554" s="9"/>
    </row>
    <row r="555" spans="1:4" x14ac:dyDescent="0.2">
      <c r="A555" s="8"/>
      <c r="B555" s="9"/>
      <c r="C555" s="9"/>
      <c r="D555" s="9"/>
    </row>
    <row r="556" spans="1:4" x14ac:dyDescent="0.2">
      <c r="A556" s="8"/>
      <c r="B556" s="9"/>
      <c r="C556" s="9"/>
      <c r="D556" s="9"/>
    </row>
    <row r="557" spans="1:4" x14ac:dyDescent="0.2">
      <c r="A557" s="8"/>
      <c r="B557" s="9"/>
      <c r="C557" s="9"/>
      <c r="D557" s="9"/>
    </row>
    <row r="558" spans="1:4" x14ac:dyDescent="0.2">
      <c r="A558" s="8"/>
      <c r="B558" s="9"/>
      <c r="C558" s="9"/>
      <c r="D558" s="9"/>
    </row>
    <row r="559" spans="1:4" x14ac:dyDescent="0.2">
      <c r="A559" s="8"/>
      <c r="B559" s="9"/>
      <c r="C559" s="9"/>
      <c r="D559" s="9"/>
    </row>
    <row r="560" spans="1:4" x14ac:dyDescent="0.2">
      <c r="A560" s="8"/>
      <c r="B560" s="9"/>
      <c r="C560" s="9"/>
      <c r="D560" s="9"/>
    </row>
    <row r="561" spans="1:4" x14ac:dyDescent="0.2">
      <c r="A561" s="8"/>
      <c r="B561" s="9"/>
      <c r="C561" s="9"/>
      <c r="D561" s="9"/>
    </row>
    <row r="562" spans="1:4" x14ac:dyDescent="0.2">
      <c r="A562" s="8"/>
      <c r="B562" s="9"/>
      <c r="C562" s="9"/>
      <c r="D562" s="9"/>
    </row>
    <row r="563" spans="1:4" x14ac:dyDescent="0.2">
      <c r="A563" s="8"/>
      <c r="B563" s="9"/>
      <c r="C563" s="9"/>
      <c r="D563" s="9"/>
    </row>
    <row r="564" spans="1:4" x14ac:dyDescent="0.2">
      <c r="A564" s="8"/>
      <c r="B564" s="9"/>
      <c r="C564" s="9"/>
      <c r="D564" s="9"/>
    </row>
    <row r="565" spans="1:4" x14ac:dyDescent="0.2">
      <c r="A565" s="8"/>
      <c r="B565" s="9"/>
      <c r="C565" s="9"/>
      <c r="D565" s="9"/>
    </row>
    <row r="566" spans="1:4" x14ac:dyDescent="0.2">
      <c r="A566" s="8"/>
      <c r="B566" s="9"/>
      <c r="C566" s="9"/>
      <c r="D566" s="9"/>
    </row>
    <row r="567" spans="1:4" x14ac:dyDescent="0.2">
      <c r="A567" s="8"/>
      <c r="B567" s="9"/>
      <c r="C567" s="9"/>
      <c r="D567" s="9"/>
    </row>
    <row r="568" spans="1:4" x14ac:dyDescent="0.2">
      <c r="A568" s="8"/>
      <c r="B568" s="9"/>
      <c r="C568" s="9"/>
      <c r="D568" s="9"/>
    </row>
    <row r="569" spans="1:4" x14ac:dyDescent="0.2">
      <c r="A569" s="8"/>
      <c r="B569" s="9"/>
      <c r="C569" s="9"/>
      <c r="D569" s="9"/>
    </row>
    <row r="570" spans="1:4" x14ac:dyDescent="0.2">
      <c r="A570" s="8"/>
      <c r="B570" s="9"/>
      <c r="C570" s="9"/>
      <c r="D570" s="9"/>
    </row>
    <row r="571" spans="1:4" x14ac:dyDescent="0.2">
      <c r="A571" s="8"/>
      <c r="B571" s="9"/>
      <c r="C571" s="9"/>
      <c r="D571" s="9"/>
    </row>
    <row r="572" spans="1:4" x14ac:dyDescent="0.2">
      <c r="A572" s="8"/>
      <c r="B572" s="9"/>
      <c r="C572" s="9"/>
      <c r="D572" s="9"/>
    </row>
    <row r="573" spans="1:4" x14ac:dyDescent="0.2">
      <c r="A573" s="8"/>
      <c r="B573" s="9"/>
      <c r="C573" s="9"/>
      <c r="D573" s="9"/>
    </row>
    <row r="574" spans="1:4" x14ac:dyDescent="0.2">
      <c r="A574" s="8"/>
      <c r="B574" s="9"/>
      <c r="C574" s="9"/>
      <c r="D574" s="9"/>
    </row>
    <row r="575" spans="1:4" x14ac:dyDescent="0.2">
      <c r="A575" s="8"/>
      <c r="B575" s="9"/>
      <c r="C575" s="9"/>
      <c r="D575" s="9"/>
    </row>
    <row r="576" spans="1:4" x14ac:dyDescent="0.2">
      <c r="A576" s="8"/>
      <c r="B576" s="9"/>
      <c r="C576" s="9"/>
      <c r="D576" s="9"/>
    </row>
    <row r="577" spans="1:4" x14ac:dyDescent="0.2">
      <c r="A577" s="8"/>
      <c r="B577" s="9"/>
      <c r="C577" s="9"/>
      <c r="D577" s="9"/>
    </row>
    <row r="578" spans="1:4" x14ac:dyDescent="0.2">
      <c r="A578" s="8"/>
      <c r="B578" s="9"/>
      <c r="C578" s="9"/>
      <c r="D578" s="9"/>
    </row>
    <row r="579" spans="1:4" x14ac:dyDescent="0.2">
      <c r="A579" s="8"/>
      <c r="B579" s="9"/>
      <c r="C579" s="9"/>
      <c r="D579" s="9"/>
    </row>
    <row r="580" spans="1:4" x14ac:dyDescent="0.2">
      <c r="A580" s="8"/>
      <c r="B580" s="9"/>
      <c r="C580" s="9"/>
      <c r="D580" s="9"/>
    </row>
    <row r="581" spans="1:4" x14ac:dyDescent="0.2">
      <c r="A581" s="8"/>
      <c r="B581" s="9"/>
      <c r="C581" s="9"/>
      <c r="D581" s="9"/>
    </row>
    <row r="582" spans="1:4" x14ac:dyDescent="0.2">
      <c r="A582" s="8"/>
      <c r="B582" s="9"/>
      <c r="C582" s="9"/>
      <c r="D582" s="9"/>
    </row>
    <row r="583" spans="1:4" x14ac:dyDescent="0.2">
      <c r="A583" s="8"/>
      <c r="B583" s="9"/>
      <c r="C583" s="9"/>
      <c r="D583" s="9"/>
    </row>
    <row r="584" spans="1:4" x14ac:dyDescent="0.2">
      <c r="A584" s="8"/>
      <c r="B584" s="9"/>
      <c r="C584" s="9"/>
      <c r="D584" s="9"/>
    </row>
    <row r="585" spans="1:4" x14ac:dyDescent="0.2">
      <c r="A585" s="8"/>
      <c r="B585" s="9"/>
      <c r="C585" s="9"/>
      <c r="D585" s="9"/>
    </row>
    <row r="586" spans="1:4" x14ac:dyDescent="0.2">
      <c r="A586" s="8"/>
      <c r="B586" s="9"/>
      <c r="C586" s="9"/>
      <c r="D586" s="9"/>
    </row>
    <row r="587" spans="1:4" x14ac:dyDescent="0.2">
      <c r="A587" s="8"/>
      <c r="B587" s="9"/>
      <c r="C587" s="9"/>
      <c r="D587" s="9"/>
    </row>
    <row r="588" spans="1:4" x14ac:dyDescent="0.2">
      <c r="A588" s="8"/>
      <c r="B588" s="9"/>
      <c r="C588" s="9"/>
      <c r="D588" s="9"/>
    </row>
    <row r="589" spans="1:4" x14ac:dyDescent="0.2">
      <c r="A589" s="8"/>
      <c r="B589" s="9"/>
      <c r="C589" s="9"/>
      <c r="D589" s="9"/>
    </row>
    <row r="590" spans="1:4" x14ac:dyDescent="0.2">
      <c r="A590" s="8"/>
      <c r="B590" s="9"/>
      <c r="C590" s="9"/>
      <c r="D590" s="9"/>
    </row>
    <row r="591" spans="1:4" x14ac:dyDescent="0.2">
      <c r="A591" s="8"/>
      <c r="B591" s="9"/>
      <c r="C591" s="9"/>
      <c r="D591" s="9"/>
    </row>
    <row r="592" spans="1:4" x14ac:dyDescent="0.2">
      <c r="A592" s="8"/>
      <c r="B592" s="9"/>
      <c r="C592" s="9"/>
      <c r="D592" s="9"/>
    </row>
    <row r="593" spans="1:4" x14ac:dyDescent="0.2">
      <c r="A593" s="8"/>
      <c r="B593" s="9"/>
      <c r="C593" s="9"/>
      <c r="D593" s="9"/>
    </row>
    <row r="594" spans="1:4" x14ac:dyDescent="0.2">
      <c r="A594" s="8"/>
      <c r="B594" s="9"/>
      <c r="C594" s="9"/>
      <c r="D594" s="9"/>
    </row>
    <row r="595" spans="1:4" x14ac:dyDescent="0.2">
      <c r="A595" s="8"/>
      <c r="B595" s="9"/>
      <c r="C595" s="9"/>
      <c r="D595" s="9"/>
    </row>
    <row r="596" spans="1:4" x14ac:dyDescent="0.2">
      <c r="A596" s="8"/>
      <c r="B596" s="9"/>
      <c r="C596" s="9"/>
      <c r="D596" s="9"/>
    </row>
    <row r="597" spans="1:4" x14ac:dyDescent="0.2">
      <c r="A597" s="8"/>
      <c r="B597" s="9"/>
      <c r="C597" s="9"/>
      <c r="D597" s="9"/>
    </row>
    <row r="598" spans="1:4" x14ac:dyDescent="0.2">
      <c r="A598" s="8"/>
      <c r="B598" s="9"/>
      <c r="C598" s="9"/>
      <c r="D598" s="9"/>
    </row>
    <row r="599" spans="1:4" x14ac:dyDescent="0.2">
      <c r="A599" s="8"/>
      <c r="B599" s="9"/>
      <c r="C599" s="9"/>
      <c r="D599" s="9"/>
    </row>
    <row r="600" spans="1:4" x14ac:dyDescent="0.2">
      <c r="A600" s="8"/>
      <c r="B600" s="9"/>
      <c r="C600" s="9"/>
      <c r="D600" s="9"/>
    </row>
    <row r="601" spans="1:4" x14ac:dyDescent="0.2">
      <c r="A601" s="8"/>
      <c r="B601" s="9"/>
      <c r="C601" s="9"/>
      <c r="D601" s="9"/>
    </row>
    <row r="602" spans="1:4" x14ac:dyDescent="0.2">
      <c r="A602" s="8"/>
      <c r="B602" s="9"/>
      <c r="C602" s="9"/>
      <c r="D602" s="9"/>
    </row>
    <row r="603" spans="1:4" x14ac:dyDescent="0.2">
      <c r="A603" s="8"/>
      <c r="B603" s="9"/>
      <c r="C603" s="9"/>
      <c r="D603" s="9"/>
    </row>
    <row r="604" spans="1:4" x14ac:dyDescent="0.2">
      <c r="A604" s="8"/>
      <c r="B604" s="9"/>
      <c r="C604" s="9"/>
      <c r="D604" s="9"/>
    </row>
    <row r="605" spans="1:4" x14ac:dyDescent="0.2">
      <c r="A605" s="8"/>
      <c r="B605" s="9"/>
      <c r="C605" s="9"/>
      <c r="D605" s="9"/>
    </row>
    <row r="606" spans="1:4" x14ac:dyDescent="0.2">
      <c r="A606" s="8"/>
      <c r="B606" s="9"/>
      <c r="C606" s="9"/>
      <c r="D606" s="9"/>
    </row>
    <row r="607" spans="1:4" x14ac:dyDescent="0.2">
      <c r="A607" s="8"/>
      <c r="B607" s="9"/>
      <c r="C607" s="9"/>
      <c r="D607" s="9"/>
    </row>
    <row r="608" spans="1:4" x14ac:dyDescent="0.2">
      <c r="A608" s="8"/>
      <c r="B608" s="9"/>
      <c r="C608" s="9"/>
      <c r="D608" s="9"/>
    </row>
    <row r="609" spans="1:4" x14ac:dyDescent="0.2">
      <c r="A609" s="8"/>
      <c r="B609" s="9"/>
      <c r="C609" s="9"/>
      <c r="D609" s="9"/>
    </row>
    <row r="610" spans="1:4" x14ac:dyDescent="0.2">
      <c r="A610" s="8"/>
      <c r="B610" s="9"/>
      <c r="C610" s="9"/>
      <c r="D610" s="9"/>
    </row>
    <row r="611" spans="1:4" x14ac:dyDescent="0.2">
      <c r="A611" s="8"/>
      <c r="B611" s="9"/>
      <c r="C611" s="9"/>
      <c r="D611" s="9"/>
    </row>
    <row r="612" spans="1:4" x14ac:dyDescent="0.2">
      <c r="A612" s="8"/>
      <c r="B612" s="9"/>
      <c r="C612" s="9"/>
      <c r="D612" s="9"/>
    </row>
    <row r="613" spans="1:4" x14ac:dyDescent="0.2">
      <c r="A613" s="8"/>
      <c r="B613" s="9"/>
      <c r="C613" s="9"/>
      <c r="D613" s="9"/>
    </row>
    <row r="614" spans="1:4" x14ac:dyDescent="0.2">
      <c r="A614" s="8"/>
      <c r="B614" s="9"/>
      <c r="C614" s="9"/>
      <c r="D614" s="9"/>
    </row>
    <row r="615" spans="1:4" x14ac:dyDescent="0.2">
      <c r="A615" s="8"/>
      <c r="B615" s="9"/>
      <c r="C615" s="9"/>
      <c r="D615" s="9"/>
    </row>
    <row r="616" spans="1:4" x14ac:dyDescent="0.2">
      <c r="A616" s="8"/>
      <c r="B616" s="9"/>
      <c r="C616" s="9"/>
      <c r="D616" s="9"/>
    </row>
    <row r="617" spans="1:4" x14ac:dyDescent="0.2">
      <c r="A617" s="8"/>
      <c r="B617" s="9"/>
      <c r="C617" s="9"/>
      <c r="D617" s="9"/>
    </row>
    <row r="618" spans="1:4" x14ac:dyDescent="0.2">
      <c r="A618" s="8"/>
      <c r="B618" s="9"/>
      <c r="C618" s="9"/>
      <c r="D618" s="9"/>
    </row>
    <row r="619" spans="1:4" x14ac:dyDescent="0.2">
      <c r="A619" s="8"/>
      <c r="B619" s="9"/>
      <c r="C619" s="9"/>
      <c r="D619" s="9"/>
    </row>
    <row r="620" spans="1:4" x14ac:dyDescent="0.2">
      <c r="A620" s="8"/>
      <c r="B620" s="9"/>
      <c r="C620" s="9"/>
      <c r="D620" s="9"/>
    </row>
    <row r="621" spans="1:4" x14ac:dyDescent="0.2">
      <c r="A621" s="8"/>
      <c r="B621" s="9"/>
      <c r="C621" s="9"/>
      <c r="D621" s="9"/>
    </row>
    <row r="622" spans="1:4" x14ac:dyDescent="0.2">
      <c r="A622" s="8"/>
      <c r="B622" s="9"/>
      <c r="C622" s="9"/>
      <c r="D622" s="9"/>
    </row>
    <row r="623" spans="1:4" x14ac:dyDescent="0.2">
      <c r="A623" s="8"/>
      <c r="B623" s="9"/>
      <c r="C623" s="9"/>
      <c r="D623" s="9"/>
    </row>
    <row r="624" spans="1:4" x14ac:dyDescent="0.2">
      <c r="A624" s="8"/>
      <c r="B624" s="9"/>
      <c r="C624" s="9"/>
      <c r="D624" s="9"/>
    </row>
    <row r="625" spans="1:4" x14ac:dyDescent="0.2">
      <c r="A625" s="8"/>
      <c r="B625" s="9"/>
      <c r="C625" s="9"/>
      <c r="D625" s="9"/>
    </row>
    <row r="626" spans="1:4" x14ac:dyDescent="0.2">
      <c r="A626" s="8"/>
      <c r="B626" s="9"/>
      <c r="C626" s="9"/>
      <c r="D626" s="9"/>
    </row>
    <row r="627" spans="1:4" x14ac:dyDescent="0.2">
      <c r="A627" s="8"/>
      <c r="B627" s="9"/>
      <c r="C627" s="9"/>
      <c r="D627" s="9"/>
    </row>
    <row r="628" spans="1:4" x14ac:dyDescent="0.2">
      <c r="A628" s="8"/>
      <c r="B628" s="9"/>
      <c r="C628" s="9"/>
      <c r="D628" s="9"/>
    </row>
    <row r="629" spans="1:4" x14ac:dyDescent="0.2">
      <c r="A629" s="8"/>
      <c r="B629" s="9"/>
      <c r="C629" s="9"/>
      <c r="D629" s="9"/>
    </row>
    <row r="630" spans="1:4" x14ac:dyDescent="0.2">
      <c r="A630" s="8"/>
      <c r="B630" s="9"/>
      <c r="C630" s="9"/>
      <c r="D630" s="9"/>
    </row>
    <row r="631" spans="1:4" x14ac:dyDescent="0.2">
      <c r="A631" s="8"/>
      <c r="B631" s="9"/>
      <c r="C631" s="9"/>
      <c r="D631" s="9"/>
    </row>
    <row r="632" spans="1:4" x14ac:dyDescent="0.2">
      <c r="A632" s="8"/>
      <c r="B632" s="9"/>
      <c r="C632" s="9"/>
      <c r="D632" s="9"/>
    </row>
    <row r="633" spans="1:4" x14ac:dyDescent="0.2">
      <c r="A633" s="8"/>
      <c r="B633" s="9"/>
      <c r="C633" s="9"/>
      <c r="D633" s="9"/>
    </row>
    <row r="634" spans="1:4" x14ac:dyDescent="0.2">
      <c r="A634" s="8"/>
      <c r="B634" s="9"/>
      <c r="C634" s="9"/>
      <c r="D634" s="9"/>
    </row>
    <row r="635" spans="1:4" x14ac:dyDescent="0.2">
      <c r="A635" s="8"/>
      <c r="B635" s="9"/>
      <c r="C635" s="9"/>
      <c r="D635" s="9"/>
    </row>
    <row r="636" spans="1:4" x14ac:dyDescent="0.2">
      <c r="A636" s="8"/>
      <c r="B636" s="9"/>
      <c r="C636" s="9"/>
      <c r="D636" s="9"/>
    </row>
    <row r="637" spans="1:4" x14ac:dyDescent="0.2">
      <c r="A637" s="8"/>
      <c r="B637" s="9"/>
      <c r="C637" s="9"/>
      <c r="D637" s="9"/>
    </row>
    <row r="638" spans="1:4" x14ac:dyDescent="0.2">
      <c r="A638" s="8"/>
      <c r="B638" s="9"/>
      <c r="C638" s="9"/>
      <c r="D638" s="9"/>
    </row>
    <row r="639" spans="1:4" x14ac:dyDescent="0.2">
      <c r="A639" s="8"/>
      <c r="B639" s="9"/>
      <c r="C639" s="9"/>
      <c r="D639" s="9"/>
    </row>
    <row r="640" spans="1:4" x14ac:dyDescent="0.2">
      <c r="A640" s="8"/>
      <c r="B640" s="9"/>
      <c r="C640" s="9"/>
      <c r="D640" s="9"/>
    </row>
    <row r="641" spans="1:4" x14ac:dyDescent="0.2">
      <c r="A641" s="8"/>
      <c r="B641" s="9"/>
      <c r="C641" s="9"/>
      <c r="D641" s="9"/>
    </row>
    <row r="642" spans="1:4" x14ac:dyDescent="0.2">
      <c r="A642" s="8"/>
      <c r="B642" s="9"/>
      <c r="C642" s="9"/>
      <c r="D642" s="9"/>
    </row>
    <row r="643" spans="1:4" x14ac:dyDescent="0.2">
      <c r="A643" s="8"/>
      <c r="B643" s="9"/>
      <c r="C643" s="9"/>
      <c r="D643" s="9"/>
    </row>
    <row r="644" spans="1:4" x14ac:dyDescent="0.2">
      <c r="A644" s="8"/>
      <c r="B644" s="9"/>
      <c r="C644" s="9"/>
      <c r="D644" s="9"/>
    </row>
    <row r="645" spans="1:4" x14ac:dyDescent="0.2">
      <c r="A645" s="8"/>
      <c r="B645" s="9"/>
      <c r="C645" s="9"/>
      <c r="D645" s="9"/>
    </row>
    <row r="646" spans="1:4" x14ac:dyDescent="0.2">
      <c r="A646" s="8"/>
      <c r="B646" s="9"/>
      <c r="C646" s="9"/>
      <c r="D646" s="9"/>
    </row>
    <row r="647" spans="1:4" x14ac:dyDescent="0.2">
      <c r="A647" s="8"/>
      <c r="B647" s="9"/>
      <c r="C647" s="9"/>
      <c r="D647" s="9"/>
    </row>
    <row r="648" spans="1:4" x14ac:dyDescent="0.2">
      <c r="A648" s="8"/>
      <c r="B648" s="9"/>
      <c r="C648" s="9"/>
      <c r="D648" s="9"/>
    </row>
    <row r="649" spans="1:4" x14ac:dyDescent="0.2">
      <c r="A649" s="8"/>
      <c r="B649" s="9"/>
      <c r="C649" s="9"/>
      <c r="D649" s="9"/>
    </row>
    <row r="650" spans="1:4" x14ac:dyDescent="0.2">
      <c r="A650" s="8"/>
      <c r="B650" s="9"/>
      <c r="C650" s="9"/>
      <c r="D650" s="9"/>
    </row>
    <row r="651" spans="1:4" x14ac:dyDescent="0.2">
      <c r="A651" s="8"/>
      <c r="B651" s="9"/>
      <c r="C651" s="9"/>
      <c r="D651" s="9"/>
    </row>
    <row r="652" spans="1:4" x14ac:dyDescent="0.2">
      <c r="A652" s="8"/>
      <c r="B652" s="9"/>
      <c r="C652" s="9"/>
      <c r="D652" s="9"/>
    </row>
    <row r="653" spans="1:4" x14ac:dyDescent="0.2">
      <c r="A653" s="8"/>
      <c r="B653" s="9"/>
      <c r="C653" s="9"/>
      <c r="D653" s="9"/>
    </row>
    <row r="654" spans="1:4" x14ac:dyDescent="0.2">
      <c r="A654" s="8"/>
      <c r="B654" s="9"/>
      <c r="C654" s="9"/>
      <c r="D654" s="9"/>
    </row>
    <row r="655" spans="1:4" x14ac:dyDescent="0.2">
      <c r="A655" s="8"/>
      <c r="B655" s="9"/>
      <c r="C655" s="9"/>
      <c r="D655" s="9"/>
    </row>
    <row r="656" spans="1:4" x14ac:dyDescent="0.2">
      <c r="A656" s="8"/>
      <c r="B656" s="9"/>
      <c r="C656" s="9"/>
      <c r="D656" s="9"/>
    </row>
    <row r="657" spans="1:4" x14ac:dyDescent="0.2">
      <c r="A657" s="8"/>
      <c r="B657" s="9"/>
      <c r="C657" s="9"/>
      <c r="D657" s="9"/>
    </row>
    <row r="658" spans="1:4" x14ac:dyDescent="0.2">
      <c r="A658" s="8"/>
      <c r="B658" s="9"/>
      <c r="C658" s="9"/>
      <c r="D658" s="9"/>
    </row>
    <row r="659" spans="1:4" x14ac:dyDescent="0.2">
      <c r="A659" s="8"/>
      <c r="B659" s="9"/>
      <c r="C659" s="9"/>
      <c r="D659" s="9"/>
    </row>
    <row r="660" spans="1:4" x14ac:dyDescent="0.2">
      <c r="A660" s="8"/>
      <c r="B660" s="9"/>
      <c r="C660" s="9"/>
      <c r="D660" s="9"/>
    </row>
    <row r="661" spans="1:4" x14ac:dyDescent="0.2">
      <c r="A661" s="8"/>
      <c r="B661" s="9"/>
      <c r="C661" s="9"/>
      <c r="D661" s="9"/>
    </row>
    <row r="662" spans="1:4" x14ac:dyDescent="0.2">
      <c r="A662" s="8"/>
      <c r="B662" s="9"/>
      <c r="C662" s="9"/>
      <c r="D662" s="9"/>
    </row>
    <row r="663" spans="1:4" x14ac:dyDescent="0.2">
      <c r="A663" s="8"/>
      <c r="B663" s="9"/>
      <c r="C663" s="9"/>
      <c r="D663" s="9"/>
    </row>
    <row r="664" spans="1:4" x14ac:dyDescent="0.2">
      <c r="A664" s="8"/>
      <c r="B664" s="9"/>
      <c r="C664" s="9"/>
      <c r="D664" s="9"/>
    </row>
    <row r="665" spans="1:4" x14ac:dyDescent="0.2">
      <c r="A665" s="8"/>
      <c r="B665" s="9"/>
      <c r="C665" s="9"/>
      <c r="D665" s="9"/>
    </row>
    <row r="666" spans="1:4" x14ac:dyDescent="0.2">
      <c r="A666" s="8"/>
      <c r="B666" s="9"/>
      <c r="C666" s="9"/>
      <c r="D666" s="9"/>
    </row>
    <row r="667" spans="1:4" x14ac:dyDescent="0.2">
      <c r="A667" s="8"/>
      <c r="B667" s="9"/>
      <c r="C667" s="9"/>
      <c r="D667" s="9"/>
    </row>
    <row r="668" spans="1:4" x14ac:dyDescent="0.2">
      <c r="A668" s="8"/>
      <c r="B668" s="9"/>
      <c r="C668" s="9"/>
      <c r="D668" s="9"/>
    </row>
    <row r="669" spans="1:4" x14ac:dyDescent="0.2">
      <c r="A669" s="8"/>
      <c r="B669" s="9"/>
      <c r="C669" s="9"/>
      <c r="D669" s="9"/>
    </row>
    <row r="670" spans="1:4" x14ac:dyDescent="0.2">
      <c r="A670" s="8"/>
      <c r="B670" s="9"/>
      <c r="C670" s="9"/>
      <c r="D670" s="9"/>
    </row>
    <row r="671" spans="1:4" x14ac:dyDescent="0.2">
      <c r="A671" s="8"/>
      <c r="B671" s="9"/>
      <c r="C671" s="9"/>
      <c r="D671" s="9"/>
    </row>
    <row r="672" spans="1:4" x14ac:dyDescent="0.2">
      <c r="A672" s="8"/>
      <c r="B672" s="9"/>
      <c r="C672" s="9"/>
      <c r="D672" s="9"/>
    </row>
    <row r="673" spans="1:4" x14ac:dyDescent="0.2">
      <c r="A673" s="8"/>
      <c r="B673" s="9"/>
      <c r="C673" s="9"/>
      <c r="D673" s="9"/>
    </row>
    <row r="674" spans="1:4" x14ac:dyDescent="0.2">
      <c r="A674" s="8"/>
      <c r="B674" s="9"/>
      <c r="C674" s="9"/>
      <c r="D674" s="9"/>
    </row>
    <row r="675" spans="1:4" x14ac:dyDescent="0.2">
      <c r="A675" s="8"/>
      <c r="B675" s="9"/>
      <c r="C675" s="9"/>
      <c r="D675" s="9"/>
    </row>
    <row r="676" spans="1:4" x14ac:dyDescent="0.2">
      <c r="A676" s="8"/>
      <c r="B676" s="9"/>
      <c r="C676" s="9"/>
      <c r="D676" s="9"/>
    </row>
    <row r="677" spans="1:4" x14ac:dyDescent="0.2">
      <c r="A677" s="8"/>
      <c r="B677" s="9"/>
      <c r="C677" s="9"/>
      <c r="D677" s="9"/>
    </row>
    <row r="678" spans="1:4" x14ac:dyDescent="0.2">
      <c r="A678" s="8"/>
      <c r="B678" s="9"/>
      <c r="C678" s="9"/>
      <c r="D678" s="9"/>
    </row>
    <row r="679" spans="1:4" x14ac:dyDescent="0.2">
      <c r="A679" s="8"/>
      <c r="B679" s="9"/>
      <c r="C679" s="9"/>
      <c r="D679" s="9"/>
    </row>
    <row r="680" spans="1:4" x14ac:dyDescent="0.2">
      <c r="A680" s="8"/>
      <c r="B680" s="9"/>
      <c r="C680" s="9"/>
      <c r="D680" s="9"/>
    </row>
    <row r="681" spans="1:4" x14ac:dyDescent="0.2">
      <c r="A681" s="8"/>
      <c r="B681" s="9"/>
      <c r="C681" s="9"/>
      <c r="D681" s="9"/>
    </row>
    <row r="682" spans="1:4" x14ac:dyDescent="0.2">
      <c r="A682" s="8"/>
      <c r="B682" s="9"/>
      <c r="C682" s="9"/>
      <c r="D682" s="9"/>
    </row>
    <row r="683" spans="1:4" x14ac:dyDescent="0.2">
      <c r="A683" s="8"/>
      <c r="B683" s="9"/>
      <c r="C683" s="9"/>
      <c r="D683" s="9"/>
    </row>
    <row r="684" spans="1:4" x14ac:dyDescent="0.2">
      <c r="A684" s="8"/>
      <c r="B684" s="9"/>
      <c r="C684" s="9"/>
      <c r="D684" s="9"/>
    </row>
    <row r="685" spans="1:4" x14ac:dyDescent="0.2">
      <c r="A685" s="8"/>
      <c r="B685" s="9"/>
      <c r="C685" s="9"/>
      <c r="D685" s="9"/>
    </row>
    <row r="686" spans="1:4" x14ac:dyDescent="0.2">
      <c r="A686" s="8"/>
      <c r="B686" s="9"/>
      <c r="C686" s="9"/>
      <c r="D686" s="9"/>
    </row>
    <row r="687" spans="1:4" x14ac:dyDescent="0.2">
      <c r="A687" s="8"/>
      <c r="B687" s="9"/>
      <c r="C687" s="9"/>
      <c r="D687" s="9"/>
    </row>
    <row r="688" spans="1:4" x14ac:dyDescent="0.2">
      <c r="A688" s="8"/>
      <c r="B688" s="9"/>
      <c r="C688" s="9"/>
      <c r="D688" s="9"/>
    </row>
    <row r="689" spans="1:4" x14ac:dyDescent="0.2">
      <c r="A689" s="8"/>
      <c r="B689" s="9"/>
      <c r="C689" s="9"/>
      <c r="D689" s="9"/>
    </row>
    <row r="690" spans="1:4" x14ac:dyDescent="0.2">
      <c r="A690" s="8"/>
      <c r="B690" s="9"/>
      <c r="C690" s="9"/>
      <c r="D690" s="9"/>
    </row>
    <row r="691" spans="1:4" x14ac:dyDescent="0.2">
      <c r="A691" s="8"/>
      <c r="B691" s="9"/>
      <c r="C691" s="9"/>
      <c r="D691" s="9"/>
    </row>
    <row r="692" spans="1:4" x14ac:dyDescent="0.2">
      <c r="A692" s="8"/>
      <c r="B692" s="9"/>
      <c r="C692" s="9"/>
      <c r="D692" s="9"/>
    </row>
    <row r="693" spans="1:4" x14ac:dyDescent="0.2">
      <c r="A693" s="8"/>
      <c r="B693" s="9"/>
      <c r="C693" s="9"/>
      <c r="D693" s="9"/>
    </row>
    <row r="694" spans="1:4" x14ac:dyDescent="0.2">
      <c r="A694" s="8"/>
      <c r="B694" s="9"/>
      <c r="C694" s="9"/>
      <c r="D694" s="9"/>
    </row>
  </sheetData>
  <sheetProtection algorithmName="SHA-512" hashValue="iMklBvEpQTHtN/xiRg+aEuKm02/4zJhOWn/gUkdDgHNjCbq10ZPwxYX5W2KW8IQ8j0u6yG+NFHRpvIj9LmDqjA==" saltValue="tzlDNYSzrgIXPep6fS9qww==" spinCount="100000" sheet="1" objects="1" scenarios="1" selectLockedCells="1" selectUnlockedCells="1"/>
  <sortState ref="A4:J40">
    <sortCondition sortBy="icon" ref="E5"/>
  </sortState>
  <customSheetViews>
    <customSheetView guid="{BC132F5A-48BB-47E0-9EB2-2658EB15CC9A}" showPageBreaks="1" showRowCol="0" hiddenColumns="1" view="pageLayout">
      <selection activeCell="E17" sqref="E17"/>
      <pageMargins left="0.70866141732283472" right="0.11811023622047245" top="0.43307086614173229" bottom="0.59055118110236227" header="0.19685039370078741" footer="0.51181102362204722"/>
      <pageSetup paperSize="9" scale="90" orientation="landscape" r:id="rId1"/>
      <headerFooter alignWithMargins="0">
        <oddFooter xml:space="preserve">&amp;L
&amp;CStrana &amp;P&amp;R
</oddFooter>
      </headerFooter>
    </customSheetView>
  </customSheetViews>
  <phoneticPr fontId="0" type="noConversion"/>
  <pageMargins left="0.70866141732283472" right="0.11811023622047245" top="0.43307086614173229" bottom="0.59055118110236227" header="0.19685039370078741" footer="0.51181102362204722"/>
  <pageSetup paperSize="9" scale="90" orientation="landscape" r:id="rId2"/>
  <headerFooter alignWithMargins="0">
    <oddFooter xml:space="preserve">&amp;L
&amp;CStrana &amp;P&amp;R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view="pageLayout" zoomScaleNormal="115" zoomScaleSheetLayoutView="100" workbookViewId="0">
      <selection activeCell="H10" sqref="H10"/>
    </sheetView>
  </sheetViews>
  <sheetFormatPr defaultColWidth="7.28515625" defaultRowHeight="12.75" x14ac:dyDescent="0.2"/>
  <cols>
    <col min="1" max="1" width="9.5703125" style="7" customWidth="1"/>
    <col min="2" max="2" width="62.5703125" style="6" customWidth="1"/>
    <col min="3" max="7" width="10.140625" style="6" customWidth="1"/>
    <col min="8" max="8" width="13.85546875" style="6" customWidth="1"/>
    <col min="9" max="9" width="10.140625" style="6" customWidth="1"/>
    <col min="10" max="10" width="8.140625" style="6" hidden="1" customWidth="1"/>
    <col min="11" max="16384" width="7.28515625" style="6"/>
  </cols>
  <sheetData>
    <row r="1" spans="1:10" x14ac:dyDescent="0.2">
      <c r="A1" s="86"/>
      <c r="B1" s="87"/>
      <c r="C1" s="88"/>
      <c r="D1" s="89"/>
      <c r="E1" s="89"/>
      <c r="F1" s="89"/>
      <c r="G1" s="89"/>
      <c r="H1" s="89"/>
      <c r="I1" s="89"/>
      <c r="J1" s="89"/>
    </row>
    <row r="2" spans="1:10" ht="18" x14ac:dyDescent="0.25">
      <c r="A2" s="90" t="s">
        <v>158</v>
      </c>
      <c r="B2" s="80"/>
      <c r="C2" s="81"/>
      <c r="D2" s="82"/>
      <c r="E2" s="83"/>
      <c r="F2" s="83"/>
      <c r="G2" s="83"/>
      <c r="H2" s="83"/>
      <c r="I2" s="83"/>
      <c r="J2" s="83"/>
    </row>
    <row r="3" spans="1:10" ht="18" x14ac:dyDescent="0.25">
      <c r="A3" s="90"/>
      <c r="B3" s="80"/>
      <c r="C3" s="81"/>
      <c r="D3" s="82"/>
      <c r="E3" s="83"/>
      <c r="F3" s="83"/>
      <c r="G3" s="83"/>
      <c r="H3" s="83"/>
      <c r="I3" s="84"/>
      <c r="J3" s="84"/>
    </row>
    <row r="4" spans="1:10" ht="18.75" thickBot="1" x14ac:dyDescent="0.3">
      <c r="A4" s="91"/>
      <c r="B4" s="76"/>
      <c r="C4" s="77"/>
      <c r="D4" s="78"/>
      <c r="E4" s="79"/>
      <c r="F4" s="79"/>
      <c r="G4" s="79"/>
      <c r="H4" s="79"/>
      <c r="I4" s="79"/>
      <c r="J4" s="79"/>
    </row>
    <row r="5" spans="1:10" ht="15" x14ac:dyDescent="0.25">
      <c r="A5" s="69"/>
      <c r="B5" s="70"/>
      <c r="C5" s="149" t="s">
        <v>65</v>
      </c>
      <c r="D5" s="149" t="s">
        <v>65</v>
      </c>
      <c r="E5" s="149" t="s">
        <v>65</v>
      </c>
      <c r="F5" s="149" t="s">
        <v>65</v>
      </c>
      <c r="G5" s="149" t="s">
        <v>65</v>
      </c>
      <c r="H5" s="149" t="s">
        <v>65</v>
      </c>
      <c r="I5" s="149" t="s">
        <v>65</v>
      </c>
    </row>
    <row r="6" spans="1:10" ht="15" x14ac:dyDescent="0.25">
      <c r="A6" s="92" t="s">
        <v>95</v>
      </c>
      <c r="B6" s="93"/>
      <c r="C6" s="150" t="s">
        <v>148</v>
      </c>
      <c r="D6" s="151" t="s">
        <v>160</v>
      </c>
      <c r="E6" s="152" t="s">
        <v>161</v>
      </c>
      <c r="F6" s="150" t="s">
        <v>162</v>
      </c>
      <c r="G6" s="151" t="s">
        <v>121</v>
      </c>
      <c r="H6" s="152" t="s">
        <v>149</v>
      </c>
      <c r="I6" s="153" t="s">
        <v>159</v>
      </c>
    </row>
    <row r="7" spans="1:10" ht="15" x14ac:dyDescent="0.25">
      <c r="A7" s="213">
        <v>230</v>
      </c>
      <c r="B7" s="155" t="s">
        <v>174</v>
      </c>
      <c r="C7" s="389"/>
      <c r="D7" s="389"/>
      <c r="E7" s="390"/>
      <c r="F7" s="389"/>
      <c r="G7" s="392">
        <v>3000</v>
      </c>
      <c r="H7" s="390"/>
      <c r="I7" s="391"/>
    </row>
    <row r="8" spans="1:10" ht="15" x14ac:dyDescent="0.25">
      <c r="A8" s="35">
        <v>233001</v>
      </c>
      <c r="B8" s="18" t="s">
        <v>102</v>
      </c>
      <c r="C8" s="318">
        <v>0</v>
      </c>
      <c r="D8" s="318">
        <v>0</v>
      </c>
      <c r="E8" s="318">
        <v>0</v>
      </c>
      <c r="F8" s="318">
        <v>1596</v>
      </c>
      <c r="G8" s="318">
        <v>0</v>
      </c>
      <c r="H8" s="318">
        <v>0</v>
      </c>
      <c r="I8" s="318">
        <v>0</v>
      </c>
    </row>
    <row r="9" spans="1:10" ht="15" x14ac:dyDescent="0.25">
      <c r="A9" s="35">
        <v>322001</v>
      </c>
      <c r="B9" s="18" t="s">
        <v>103</v>
      </c>
      <c r="C9" s="318">
        <v>206147</v>
      </c>
      <c r="D9" s="318">
        <v>206147</v>
      </c>
      <c r="E9" s="318">
        <v>0</v>
      </c>
      <c r="F9" s="318">
        <v>0</v>
      </c>
      <c r="G9" s="318">
        <v>0</v>
      </c>
      <c r="H9" s="318">
        <v>0</v>
      </c>
      <c r="I9" s="318">
        <v>0</v>
      </c>
    </row>
    <row r="10" spans="1:10" ht="15" x14ac:dyDescent="0.25">
      <c r="A10" s="67" t="s">
        <v>0</v>
      </c>
      <c r="B10" s="102"/>
      <c r="C10" s="154">
        <f>SUM(C8:C9)</f>
        <v>206147</v>
      </c>
      <c r="D10" s="154">
        <f t="shared" ref="D10:I10" si="0">SUM(D8:D9)</f>
        <v>206147</v>
      </c>
      <c r="E10" s="154">
        <f t="shared" si="0"/>
        <v>0</v>
      </c>
      <c r="F10" s="154">
        <f t="shared" si="0"/>
        <v>1596</v>
      </c>
      <c r="G10" s="154">
        <f>SUM(G7:G9)</f>
        <v>3000</v>
      </c>
      <c r="H10" s="154">
        <f t="shared" si="0"/>
        <v>0</v>
      </c>
      <c r="I10" s="154">
        <f t="shared" si="0"/>
        <v>0</v>
      </c>
    </row>
    <row r="11" spans="1:10" x14ac:dyDescent="0.2">
      <c r="A11" s="8"/>
      <c r="B11" s="9"/>
      <c r="C11" s="9"/>
      <c r="D11" s="9"/>
    </row>
    <row r="12" spans="1:10" x14ac:dyDescent="0.2">
      <c r="A12" s="8"/>
      <c r="B12" s="9"/>
      <c r="C12" s="9"/>
      <c r="D12" s="9"/>
    </row>
    <row r="13" spans="1:10" x14ac:dyDescent="0.2">
      <c r="A13" s="8"/>
      <c r="B13" s="9"/>
      <c r="C13" s="9"/>
      <c r="D13" s="9"/>
    </row>
    <row r="14" spans="1:10" x14ac:dyDescent="0.2">
      <c r="A14" s="8"/>
      <c r="B14" s="9"/>
      <c r="C14" s="9"/>
      <c r="D14" s="9"/>
    </row>
    <row r="15" spans="1:10" x14ac:dyDescent="0.2">
      <c r="A15" s="8"/>
      <c r="B15" s="9"/>
      <c r="C15" s="9"/>
      <c r="D15" s="9"/>
    </row>
    <row r="16" spans="1:10" x14ac:dyDescent="0.2">
      <c r="A16" s="8"/>
      <c r="B16" s="9"/>
      <c r="C16" s="9"/>
      <c r="D16" s="9"/>
    </row>
    <row r="17" spans="1:4" x14ac:dyDescent="0.2">
      <c r="A17" s="8"/>
      <c r="B17" s="9"/>
      <c r="C17" s="9"/>
      <c r="D17" s="9"/>
    </row>
    <row r="18" spans="1:4" x14ac:dyDescent="0.2">
      <c r="A18" s="8"/>
      <c r="B18" s="9"/>
      <c r="C18" s="9"/>
      <c r="D18" s="9"/>
    </row>
    <row r="19" spans="1:4" x14ac:dyDescent="0.2">
      <c r="A19" s="8"/>
      <c r="B19" s="9"/>
      <c r="C19" s="9"/>
      <c r="D19" s="9"/>
    </row>
    <row r="20" spans="1:4" x14ac:dyDescent="0.2">
      <c r="A20" s="8"/>
      <c r="B20" s="9"/>
      <c r="C20" s="9"/>
      <c r="D20" s="9"/>
    </row>
    <row r="21" spans="1:4" x14ac:dyDescent="0.2">
      <c r="A21" s="8"/>
      <c r="B21" s="9"/>
      <c r="C21" s="9"/>
      <c r="D21" s="9"/>
    </row>
    <row r="22" spans="1:4" x14ac:dyDescent="0.2">
      <c r="A22" s="8"/>
      <c r="B22" s="9"/>
      <c r="C22" s="9"/>
      <c r="D22" s="9"/>
    </row>
    <row r="23" spans="1:4" x14ac:dyDescent="0.2">
      <c r="A23" s="8"/>
      <c r="B23" s="9"/>
      <c r="C23" s="9"/>
      <c r="D23" s="9"/>
    </row>
    <row r="24" spans="1:4" x14ac:dyDescent="0.2">
      <c r="A24" s="8"/>
      <c r="B24" s="9"/>
      <c r="C24" s="9"/>
      <c r="D24" s="9"/>
    </row>
    <row r="25" spans="1:4" x14ac:dyDescent="0.2">
      <c r="A25" s="8"/>
      <c r="B25" s="9"/>
      <c r="C25" s="9"/>
      <c r="D25" s="9"/>
    </row>
    <row r="26" spans="1:4" x14ac:dyDescent="0.2">
      <c r="A26" s="8"/>
      <c r="B26" s="9"/>
      <c r="C26" s="9"/>
      <c r="D26" s="9"/>
    </row>
    <row r="27" spans="1:4" x14ac:dyDescent="0.2">
      <c r="A27" s="8"/>
      <c r="B27" s="9"/>
      <c r="C27" s="9"/>
      <c r="D27" s="9"/>
    </row>
    <row r="28" spans="1:4" x14ac:dyDescent="0.2">
      <c r="A28" s="8"/>
      <c r="B28" s="9"/>
      <c r="C28" s="9"/>
      <c r="D28" s="9"/>
    </row>
    <row r="29" spans="1:4" x14ac:dyDescent="0.2">
      <c r="A29" s="8"/>
      <c r="B29" s="9"/>
      <c r="C29" s="9"/>
      <c r="D29" s="9"/>
    </row>
    <row r="30" spans="1:4" x14ac:dyDescent="0.2">
      <c r="A30" s="8"/>
      <c r="B30" s="9"/>
      <c r="C30" s="9"/>
      <c r="D30" s="9"/>
    </row>
    <row r="31" spans="1:4" x14ac:dyDescent="0.2">
      <c r="A31" s="8"/>
      <c r="B31" s="9"/>
      <c r="C31" s="9"/>
      <c r="D31" s="9"/>
    </row>
    <row r="32" spans="1:4" x14ac:dyDescent="0.2">
      <c r="A32" s="8"/>
      <c r="B32" s="9"/>
      <c r="C32" s="9"/>
      <c r="D32" s="9"/>
    </row>
    <row r="33" spans="1:4" x14ac:dyDescent="0.2">
      <c r="A33" s="8"/>
      <c r="B33" s="9"/>
      <c r="C33" s="9"/>
      <c r="D33" s="9"/>
    </row>
    <row r="34" spans="1:4" x14ac:dyDescent="0.2">
      <c r="A34" s="8"/>
      <c r="B34" s="9"/>
      <c r="C34" s="9"/>
      <c r="D34" s="9"/>
    </row>
    <row r="35" spans="1:4" x14ac:dyDescent="0.2">
      <c r="A35" s="8"/>
      <c r="B35" s="9"/>
      <c r="C35" s="9"/>
      <c r="D35" s="9"/>
    </row>
    <row r="36" spans="1:4" x14ac:dyDescent="0.2">
      <c r="A36" s="8"/>
      <c r="B36" s="9"/>
      <c r="C36" s="9"/>
      <c r="D36" s="9"/>
    </row>
    <row r="37" spans="1:4" x14ac:dyDescent="0.2">
      <c r="A37" s="8"/>
      <c r="B37" s="9"/>
      <c r="C37" s="9"/>
      <c r="D37" s="9"/>
    </row>
    <row r="38" spans="1:4" x14ac:dyDescent="0.2">
      <c r="A38" s="8"/>
      <c r="B38" s="9"/>
      <c r="C38" s="9"/>
      <c r="D38" s="9"/>
    </row>
    <row r="39" spans="1:4" x14ac:dyDescent="0.2">
      <c r="A39" s="8"/>
      <c r="B39" s="9"/>
      <c r="C39" s="9"/>
      <c r="D39" s="9"/>
    </row>
    <row r="40" spans="1:4" x14ac:dyDescent="0.2">
      <c r="A40" s="8"/>
      <c r="B40" s="9"/>
      <c r="C40" s="9"/>
      <c r="D40" s="9"/>
    </row>
    <row r="41" spans="1:4" x14ac:dyDescent="0.2">
      <c r="A41" s="8"/>
      <c r="B41" s="9"/>
      <c r="C41" s="9"/>
      <c r="D41" s="9"/>
    </row>
    <row r="42" spans="1:4" x14ac:dyDescent="0.2">
      <c r="A42" s="8"/>
      <c r="B42" s="9"/>
      <c r="C42" s="9"/>
      <c r="D42" s="9"/>
    </row>
    <row r="43" spans="1:4" x14ac:dyDescent="0.2">
      <c r="A43" s="8"/>
      <c r="B43" s="9"/>
      <c r="C43" s="9"/>
      <c r="D43" s="9"/>
    </row>
    <row r="44" spans="1:4" x14ac:dyDescent="0.2">
      <c r="A44" s="8"/>
      <c r="B44" s="9"/>
      <c r="C44" s="9"/>
      <c r="D44" s="9"/>
    </row>
    <row r="45" spans="1:4" x14ac:dyDescent="0.2">
      <c r="A45" s="8"/>
      <c r="B45" s="9"/>
      <c r="C45" s="9"/>
      <c r="D45" s="9"/>
    </row>
    <row r="46" spans="1:4" x14ac:dyDescent="0.2">
      <c r="A46" s="8"/>
      <c r="B46" s="9"/>
      <c r="C46" s="9"/>
      <c r="D46" s="9"/>
    </row>
    <row r="47" spans="1:4" x14ac:dyDescent="0.2">
      <c r="A47" s="6"/>
    </row>
    <row r="48" spans="1:4" x14ac:dyDescent="0.2">
      <c r="A48" s="6"/>
    </row>
    <row r="49" spans="1:4" x14ac:dyDescent="0.2">
      <c r="A49" s="6"/>
    </row>
    <row r="50" spans="1:4" x14ac:dyDescent="0.2">
      <c r="A50" s="6"/>
    </row>
    <row r="51" spans="1:4" x14ac:dyDescent="0.2">
      <c r="A51" s="6"/>
    </row>
    <row r="52" spans="1:4" x14ac:dyDescent="0.2">
      <c r="A52" s="6"/>
    </row>
    <row r="53" spans="1:4" x14ac:dyDescent="0.2">
      <c r="A53" s="6"/>
    </row>
    <row r="54" spans="1:4" x14ac:dyDescent="0.2">
      <c r="A54" s="8"/>
      <c r="B54" s="9"/>
      <c r="C54" s="9"/>
      <c r="D54" s="9"/>
    </row>
    <row r="55" spans="1:4" x14ac:dyDescent="0.2">
      <c r="A55" s="6"/>
    </row>
    <row r="56" spans="1:4" x14ac:dyDescent="0.2">
      <c r="A56" s="6"/>
    </row>
    <row r="57" spans="1:4" x14ac:dyDescent="0.2">
      <c r="A57" s="6"/>
    </row>
    <row r="58" spans="1:4" x14ac:dyDescent="0.2">
      <c r="A58" s="6"/>
    </row>
    <row r="59" spans="1:4" x14ac:dyDescent="0.2">
      <c r="A59" s="6"/>
    </row>
    <row r="60" spans="1:4" x14ac:dyDescent="0.2">
      <c r="A60" s="8"/>
      <c r="B60" s="9"/>
      <c r="C60" s="9"/>
      <c r="D60" s="9"/>
    </row>
    <row r="61" spans="1:4" x14ac:dyDescent="0.2">
      <c r="A61" s="8"/>
      <c r="B61" s="9"/>
      <c r="C61" s="9"/>
      <c r="D61" s="9"/>
    </row>
    <row r="62" spans="1:4" x14ac:dyDescent="0.2">
      <c r="A62" s="8"/>
      <c r="B62" s="9"/>
      <c r="C62" s="9"/>
      <c r="D62" s="9"/>
    </row>
    <row r="63" spans="1:4" x14ac:dyDescent="0.2">
      <c r="A63" s="8"/>
      <c r="B63" s="9"/>
      <c r="C63" s="9"/>
      <c r="D63" s="9"/>
    </row>
    <row r="64" spans="1:4" x14ac:dyDescent="0.2">
      <c r="A64" s="8"/>
      <c r="B64" s="9"/>
      <c r="C64" s="9"/>
      <c r="D64" s="9"/>
    </row>
    <row r="65" spans="1:4" x14ac:dyDescent="0.2">
      <c r="A65" s="8"/>
      <c r="B65" s="9"/>
      <c r="C65" s="9"/>
      <c r="D65" s="9"/>
    </row>
    <row r="66" spans="1:4" x14ac:dyDescent="0.2">
      <c r="A66" s="8"/>
      <c r="B66" s="9"/>
      <c r="C66" s="9"/>
      <c r="D66" s="9"/>
    </row>
    <row r="67" spans="1:4" x14ac:dyDescent="0.2">
      <c r="A67" s="8"/>
      <c r="B67" s="9"/>
      <c r="C67" s="9"/>
      <c r="D67" s="9"/>
    </row>
    <row r="68" spans="1:4" x14ac:dyDescent="0.2">
      <c r="A68" s="8"/>
      <c r="B68" s="9"/>
      <c r="C68" s="9"/>
      <c r="D68" s="9"/>
    </row>
    <row r="69" spans="1:4" x14ac:dyDescent="0.2">
      <c r="A69" s="8"/>
      <c r="B69" s="9"/>
      <c r="C69" s="9"/>
      <c r="D69" s="9"/>
    </row>
    <row r="70" spans="1:4" x14ac:dyDescent="0.2">
      <c r="A70" s="8"/>
      <c r="B70" s="9"/>
      <c r="C70" s="9"/>
      <c r="D70" s="9"/>
    </row>
    <row r="71" spans="1:4" x14ac:dyDescent="0.2">
      <c r="A71" s="8"/>
      <c r="B71" s="9"/>
      <c r="C71" s="9"/>
      <c r="D71" s="9"/>
    </row>
    <row r="72" spans="1:4" x14ac:dyDescent="0.2">
      <c r="A72" s="8"/>
      <c r="B72" s="9"/>
      <c r="C72" s="9"/>
      <c r="D72" s="9"/>
    </row>
    <row r="73" spans="1:4" x14ac:dyDescent="0.2">
      <c r="A73" s="8"/>
      <c r="B73" s="9"/>
      <c r="C73" s="9"/>
      <c r="D73" s="9"/>
    </row>
    <row r="74" spans="1:4" x14ac:dyDescent="0.2">
      <c r="A74" s="8"/>
      <c r="B74" s="9"/>
      <c r="C74" s="9"/>
      <c r="D74" s="9"/>
    </row>
    <row r="75" spans="1:4" x14ac:dyDescent="0.2">
      <c r="A75" s="8"/>
      <c r="B75" s="9"/>
      <c r="C75" s="9"/>
      <c r="D75" s="9"/>
    </row>
    <row r="76" spans="1:4" x14ac:dyDescent="0.2">
      <c r="A76" s="8"/>
      <c r="B76" s="9"/>
      <c r="C76" s="9"/>
      <c r="D76" s="9"/>
    </row>
    <row r="77" spans="1:4" x14ac:dyDescent="0.2">
      <c r="A77" s="8"/>
      <c r="B77" s="9"/>
      <c r="C77" s="9"/>
      <c r="D77" s="9"/>
    </row>
    <row r="78" spans="1:4" x14ac:dyDescent="0.2">
      <c r="A78" s="8"/>
      <c r="B78" s="9"/>
      <c r="C78" s="9"/>
      <c r="D78" s="9"/>
    </row>
    <row r="79" spans="1:4" x14ac:dyDescent="0.2">
      <c r="A79" s="8"/>
      <c r="B79" s="9"/>
      <c r="C79" s="9"/>
      <c r="D79" s="9"/>
    </row>
    <row r="80" spans="1:4" x14ac:dyDescent="0.2">
      <c r="A80" s="8"/>
      <c r="B80" s="9"/>
      <c r="C80" s="9"/>
      <c r="D80" s="9"/>
    </row>
    <row r="81" spans="1:4" x14ac:dyDescent="0.2">
      <c r="A81" s="8"/>
      <c r="B81" s="9"/>
      <c r="C81" s="9"/>
      <c r="D81" s="9"/>
    </row>
    <row r="82" spans="1:4" x14ac:dyDescent="0.2">
      <c r="A82" s="8"/>
      <c r="B82" s="9"/>
      <c r="C82" s="9"/>
      <c r="D82" s="9"/>
    </row>
    <row r="83" spans="1:4" x14ac:dyDescent="0.2">
      <c r="A83" s="8"/>
      <c r="B83" s="9"/>
      <c r="C83" s="9"/>
      <c r="D83" s="9"/>
    </row>
    <row r="84" spans="1:4" x14ac:dyDescent="0.2">
      <c r="A84" s="8"/>
      <c r="B84" s="9"/>
      <c r="C84" s="9"/>
      <c r="D84" s="9"/>
    </row>
    <row r="85" spans="1:4" x14ac:dyDescent="0.2">
      <c r="A85" s="8"/>
      <c r="B85" s="9"/>
      <c r="C85" s="9"/>
      <c r="D85" s="9"/>
    </row>
    <row r="86" spans="1:4" x14ac:dyDescent="0.2">
      <c r="A86" s="8"/>
      <c r="B86" s="9"/>
      <c r="C86" s="9"/>
      <c r="D86" s="9"/>
    </row>
    <row r="87" spans="1:4" x14ac:dyDescent="0.2">
      <c r="A87" s="8"/>
      <c r="B87" s="9"/>
      <c r="C87" s="9"/>
      <c r="D87" s="9"/>
    </row>
    <row r="88" spans="1:4" x14ac:dyDescent="0.2">
      <c r="A88" s="8"/>
      <c r="B88" s="9"/>
      <c r="C88" s="9"/>
      <c r="D88" s="9"/>
    </row>
    <row r="89" spans="1:4" x14ac:dyDescent="0.2">
      <c r="A89" s="8"/>
      <c r="B89" s="9"/>
      <c r="C89" s="9"/>
      <c r="D89" s="9"/>
    </row>
    <row r="90" spans="1:4" x14ac:dyDescent="0.2">
      <c r="A90" s="8"/>
      <c r="B90" s="9"/>
      <c r="C90" s="9"/>
      <c r="D90" s="9"/>
    </row>
    <row r="91" spans="1:4" x14ac:dyDescent="0.2">
      <c r="A91" s="8"/>
      <c r="B91" s="9"/>
      <c r="C91" s="9"/>
      <c r="D91" s="9"/>
    </row>
    <row r="92" spans="1:4" x14ac:dyDescent="0.2">
      <c r="A92" s="8"/>
      <c r="B92" s="9"/>
      <c r="C92" s="9"/>
      <c r="D92" s="9"/>
    </row>
    <row r="93" spans="1:4" x14ac:dyDescent="0.2">
      <c r="A93" s="8"/>
      <c r="B93" s="9"/>
      <c r="C93" s="9"/>
      <c r="D93" s="9"/>
    </row>
    <row r="94" spans="1:4" x14ac:dyDescent="0.2">
      <c r="A94" s="8"/>
      <c r="B94" s="9"/>
      <c r="C94" s="9"/>
      <c r="D94" s="9"/>
    </row>
    <row r="95" spans="1:4" x14ac:dyDescent="0.2">
      <c r="A95" s="8"/>
      <c r="B95" s="9"/>
      <c r="C95" s="9"/>
      <c r="D95" s="9"/>
    </row>
    <row r="96" spans="1:4" x14ac:dyDescent="0.2">
      <c r="A96" s="8"/>
      <c r="B96" s="9"/>
      <c r="C96" s="9"/>
      <c r="D96" s="9"/>
    </row>
    <row r="97" spans="1:4" x14ac:dyDescent="0.2">
      <c r="A97" s="8"/>
      <c r="B97" s="9"/>
      <c r="C97" s="9"/>
      <c r="D97" s="9"/>
    </row>
    <row r="98" spans="1:4" x14ac:dyDescent="0.2">
      <c r="A98" s="8"/>
      <c r="B98" s="9"/>
      <c r="C98" s="9"/>
      <c r="D98" s="9"/>
    </row>
    <row r="99" spans="1:4" x14ac:dyDescent="0.2">
      <c r="A99" s="8"/>
      <c r="B99" s="9"/>
      <c r="C99" s="9"/>
      <c r="D99" s="9"/>
    </row>
    <row r="100" spans="1:4" x14ac:dyDescent="0.2">
      <c r="A100" s="8"/>
      <c r="B100" s="9"/>
      <c r="C100" s="9"/>
      <c r="D100" s="9"/>
    </row>
    <row r="101" spans="1:4" x14ac:dyDescent="0.2">
      <c r="A101" s="8"/>
      <c r="B101" s="9"/>
      <c r="C101" s="9"/>
      <c r="D101" s="9"/>
    </row>
    <row r="102" spans="1:4" x14ac:dyDescent="0.2">
      <c r="A102" s="8"/>
      <c r="B102" s="9"/>
      <c r="C102" s="9"/>
      <c r="D102" s="9"/>
    </row>
    <row r="103" spans="1:4" x14ac:dyDescent="0.2">
      <c r="A103" s="8"/>
      <c r="B103" s="9"/>
      <c r="C103" s="9"/>
      <c r="D103" s="9"/>
    </row>
    <row r="104" spans="1:4" x14ac:dyDescent="0.2">
      <c r="A104" s="8"/>
      <c r="B104" s="9"/>
      <c r="C104" s="9"/>
      <c r="D104" s="9"/>
    </row>
    <row r="105" spans="1:4" x14ac:dyDescent="0.2">
      <c r="A105" s="8"/>
      <c r="B105" s="9"/>
      <c r="C105" s="9"/>
      <c r="D105" s="9"/>
    </row>
    <row r="106" spans="1:4" x14ac:dyDescent="0.2">
      <c r="A106" s="8"/>
      <c r="B106" s="9"/>
      <c r="C106" s="9"/>
      <c r="D106" s="9"/>
    </row>
    <row r="107" spans="1:4" x14ac:dyDescent="0.2">
      <c r="A107" s="8"/>
      <c r="B107" s="9"/>
      <c r="C107" s="9"/>
      <c r="D107" s="9"/>
    </row>
    <row r="108" spans="1:4" x14ac:dyDescent="0.2">
      <c r="A108" s="8"/>
      <c r="B108" s="9"/>
      <c r="C108" s="9"/>
      <c r="D108" s="9"/>
    </row>
    <row r="109" spans="1:4" x14ac:dyDescent="0.2">
      <c r="A109" s="8"/>
      <c r="B109" s="9"/>
      <c r="C109" s="9"/>
      <c r="D109" s="9"/>
    </row>
    <row r="110" spans="1:4" x14ac:dyDescent="0.2">
      <c r="A110" s="8"/>
      <c r="B110" s="9"/>
      <c r="C110" s="9"/>
      <c r="D110" s="9"/>
    </row>
    <row r="111" spans="1:4" x14ac:dyDescent="0.2">
      <c r="A111" s="8"/>
      <c r="B111" s="9"/>
      <c r="C111" s="9"/>
      <c r="D111" s="9"/>
    </row>
    <row r="112" spans="1:4" x14ac:dyDescent="0.2">
      <c r="A112" s="8"/>
      <c r="B112" s="9"/>
      <c r="C112" s="9"/>
      <c r="D112" s="9"/>
    </row>
    <row r="113" spans="1:4" x14ac:dyDescent="0.2">
      <c r="A113" s="8"/>
      <c r="B113" s="9"/>
      <c r="C113" s="9"/>
      <c r="D113" s="9"/>
    </row>
    <row r="114" spans="1:4" x14ac:dyDescent="0.2">
      <c r="A114" s="8"/>
      <c r="B114" s="9"/>
      <c r="C114" s="9"/>
      <c r="D114" s="9"/>
    </row>
    <row r="115" spans="1:4" x14ac:dyDescent="0.2">
      <c r="A115" s="8"/>
      <c r="B115" s="9"/>
      <c r="C115" s="9"/>
      <c r="D115" s="9"/>
    </row>
    <row r="116" spans="1:4" x14ac:dyDescent="0.2">
      <c r="A116" s="8"/>
      <c r="B116" s="9"/>
      <c r="C116" s="9"/>
      <c r="D116" s="9"/>
    </row>
    <row r="117" spans="1:4" x14ac:dyDescent="0.2">
      <c r="A117" s="8"/>
      <c r="B117" s="9"/>
      <c r="C117" s="9"/>
      <c r="D117" s="9"/>
    </row>
    <row r="118" spans="1:4" x14ac:dyDescent="0.2">
      <c r="A118" s="8"/>
      <c r="B118" s="9"/>
      <c r="C118" s="9"/>
      <c r="D118" s="9"/>
    </row>
    <row r="119" spans="1:4" x14ac:dyDescent="0.2">
      <c r="A119" s="8"/>
      <c r="B119" s="9"/>
      <c r="C119" s="9"/>
      <c r="D119" s="9"/>
    </row>
    <row r="120" spans="1:4" x14ac:dyDescent="0.2">
      <c r="A120" s="8"/>
      <c r="B120" s="9"/>
      <c r="C120" s="9"/>
      <c r="D120" s="9"/>
    </row>
    <row r="121" spans="1:4" x14ac:dyDescent="0.2">
      <c r="A121" s="8"/>
      <c r="B121" s="9"/>
      <c r="C121" s="9"/>
      <c r="D121" s="9"/>
    </row>
    <row r="122" spans="1:4" x14ac:dyDescent="0.2">
      <c r="A122" s="8"/>
      <c r="B122" s="9"/>
      <c r="C122" s="9"/>
      <c r="D122" s="9"/>
    </row>
    <row r="123" spans="1:4" x14ac:dyDescent="0.2">
      <c r="A123" s="8"/>
      <c r="B123" s="9"/>
      <c r="C123" s="9"/>
      <c r="D123" s="9"/>
    </row>
    <row r="124" spans="1:4" x14ac:dyDescent="0.2">
      <c r="A124" s="8"/>
      <c r="B124" s="9"/>
      <c r="C124" s="9"/>
      <c r="D124" s="9"/>
    </row>
    <row r="125" spans="1:4" x14ac:dyDescent="0.2">
      <c r="A125" s="8"/>
      <c r="B125" s="9"/>
      <c r="C125" s="9"/>
      <c r="D125" s="9"/>
    </row>
    <row r="126" spans="1:4" x14ac:dyDescent="0.2">
      <c r="A126" s="8"/>
      <c r="B126" s="9"/>
      <c r="C126" s="9"/>
      <c r="D126" s="9"/>
    </row>
    <row r="127" spans="1:4" x14ac:dyDescent="0.2">
      <c r="A127" s="8"/>
      <c r="B127" s="9"/>
      <c r="C127" s="9"/>
      <c r="D127" s="9"/>
    </row>
    <row r="128" spans="1:4" x14ac:dyDescent="0.2">
      <c r="A128" s="8"/>
      <c r="B128" s="9"/>
      <c r="C128" s="9"/>
      <c r="D128" s="9"/>
    </row>
    <row r="129" spans="1:4" x14ac:dyDescent="0.2">
      <c r="A129" s="8"/>
      <c r="B129" s="9"/>
      <c r="C129" s="9"/>
      <c r="D129" s="9"/>
    </row>
    <row r="130" spans="1:4" x14ac:dyDescent="0.2">
      <c r="A130" s="8"/>
      <c r="B130" s="9"/>
      <c r="C130" s="9"/>
      <c r="D130" s="9"/>
    </row>
    <row r="131" spans="1:4" x14ac:dyDescent="0.2">
      <c r="A131" s="8"/>
      <c r="B131" s="9"/>
      <c r="C131" s="9"/>
      <c r="D131" s="9"/>
    </row>
    <row r="132" spans="1:4" x14ac:dyDescent="0.2">
      <c r="A132" s="8"/>
      <c r="B132" s="9"/>
      <c r="C132" s="9"/>
      <c r="D132" s="9"/>
    </row>
    <row r="133" spans="1:4" x14ac:dyDescent="0.2">
      <c r="A133" s="8"/>
      <c r="B133" s="9"/>
      <c r="C133" s="9"/>
      <c r="D133" s="9"/>
    </row>
    <row r="134" spans="1:4" x14ac:dyDescent="0.2">
      <c r="A134" s="8"/>
      <c r="B134" s="9"/>
      <c r="C134" s="9"/>
      <c r="D134" s="9"/>
    </row>
    <row r="135" spans="1:4" x14ac:dyDescent="0.2">
      <c r="A135" s="8"/>
      <c r="B135" s="9"/>
      <c r="C135" s="9"/>
      <c r="D135" s="9"/>
    </row>
    <row r="136" spans="1:4" x14ac:dyDescent="0.2">
      <c r="A136" s="8"/>
      <c r="B136" s="9"/>
      <c r="C136" s="9"/>
      <c r="D136" s="9"/>
    </row>
    <row r="137" spans="1:4" x14ac:dyDescent="0.2">
      <c r="A137" s="8"/>
      <c r="B137" s="9"/>
      <c r="C137" s="9"/>
      <c r="D137" s="9"/>
    </row>
    <row r="138" spans="1:4" x14ac:dyDescent="0.2">
      <c r="A138" s="8"/>
      <c r="B138" s="9"/>
      <c r="C138" s="9"/>
      <c r="D138" s="9"/>
    </row>
    <row r="139" spans="1:4" x14ac:dyDescent="0.2">
      <c r="A139" s="8"/>
      <c r="B139" s="9"/>
      <c r="C139" s="9"/>
      <c r="D139" s="9"/>
    </row>
    <row r="140" spans="1:4" x14ac:dyDescent="0.2">
      <c r="A140" s="8"/>
      <c r="B140" s="9"/>
      <c r="C140" s="9"/>
      <c r="D140" s="9"/>
    </row>
    <row r="141" spans="1:4" x14ac:dyDescent="0.2">
      <c r="A141" s="8"/>
      <c r="B141" s="9"/>
      <c r="C141" s="9"/>
      <c r="D141" s="9"/>
    </row>
    <row r="142" spans="1:4" x14ac:dyDescent="0.2">
      <c r="A142" s="8"/>
      <c r="B142" s="9"/>
      <c r="C142" s="9"/>
      <c r="D142" s="9"/>
    </row>
    <row r="143" spans="1:4" x14ac:dyDescent="0.2">
      <c r="A143" s="8"/>
      <c r="B143" s="9"/>
      <c r="C143" s="9"/>
      <c r="D143" s="9"/>
    </row>
    <row r="144" spans="1:4" x14ac:dyDescent="0.2">
      <c r="A144" s="8"/>
      <c r="B144" s="9"/>
      <c r="C144" s="9"/>
      <c r="D144" s="9"/>
    </row>
    <row r="145" spans="1:4" x14ac:dyDescent="0.2">
      <c r="A145" s="8"/>
      <c r="B145" s="9"/>
      <c r="C145" s="9"/>
      <c r="D145" s="9"/>
    </row>
    <row r="146" spans="1:4" x14ac:dyDescent="0.2">
      <c r="A146" s="8"/>
      <c r="B146" s="9"/>
      <c r="C146" s="9"/>
      <c r="D146" s="9"/>
    </row>
    <row r="147" spans="1:4" x14ac:dyDescent="0.2">
      <c r="A147" s="8"/>
      <c r="B147" s="9"/>
      <c r="C147" s="9"/>
      <c r="D147" s="9"/>
    </row>
    <row r="148" spans="1:4" x14ac:dyDescent="0.2">
      <c r="A148" s="8"/>
      <c r="B148" s="9"/>
      <c r="C148" s="9"/>
      <c r="D148" s="9"/>
    </row>
    <row r="149" spans="1:4" x14ac:dyDescent="0.2">
      <c r="A149" s="8"/>
      <c r="B149" s="9"/>
      <c r="C149" s="9"/>
      <c r="D149" s="9"/>
    </row>
    <row r="150" spans="1:4" x14ac:dyDescent="0.2">
      <c r="A150" s="8"/>
      <c r="B150" s="9"/>
      <c r="C150" s="9"/>
      <c r="D150" s="9"/>
    </row>
    <row r="151" spans="1:4" x14ac:dyDescent="0.2">
      <c r="A151" s="8"/>
      <c r="B151" s="9"/>
      <c r="C151" s="9"/>
      <c r="D151" s="9"/>
    </row>
    <row r="152" spans="1:4" x14ac:dyDescent="0.2">
      <c r="A152" s="8"/>
      <c r="B152" s="9"/>
      <c r="C152" s="9"/>
      <c r="D152" s="9"/>
    </row>
    <row r="153" spans="1:4" x14ac:dyDescent="0.2">
      <c r="A153" s="8"/>
      <c r="B153" s="9"/>
      <c r="C153" s="9"/>
      <c r="D153" s="9"/>
    </row>
    <row r="154" spans="1:4" x14ac:dyDescent="0.2">
      <c r="A154" s="8"/>
      <c r="B154" s="9"/>
      <c r="C154" s="9"/>
      <c r="D154" s="9"/>
    </row>
    <row r="155" spans="1:4" x14ac:dyDescent="0.2">
      <c r="A155" s="8"/>
      <c r="B155" s="9"/>
      <c r="C155" s="9"/>
      <c r="D155" s="9"/>
    </row>
    <row r="156" spans="1:4" x14ac:dyDescent="0.2">
      <c r="A156" s="8"/>
      <c r="B156" s="9"/>
      <c r="C156" s="9"/>
      <c r="D156" s="9"/>
    </row>
    <row r="157" spans="1:4" x14ac:dyDescent="0.2">
      <c r="A157" s="8"/>
      <c r="B157" s="9"/>
      <c r="C157" s="9"/>
      <c r="D157" s="9"/>
    </row>
    <row r="158" spans="1:4" x14ac:dyDescent="0.2">
      <c r="A158" s="8"/>
      <c r="B158" s="9"/>
      <c r="C158" s="9"/>
      <c r="D158" s="9"/>
    </row>
    <row r="159" spans="1:4" x14ac:dyDescent="0.2">
      <c r="A159" s="8"/>
      <c r="B159" s="9"/>
      <c r="C159" s="9"/>
      <c r="D159" s="9"/>
    </row>
    <row r="160" spans="1:4" x14ac:dyDescent="0.2">
      <c r="A160" s="8"/>
      <c r="B160" s="9"/>
      <c r="C160" s="9"/>
      <c r="D160" s="9"/>
    </row>
    <row r="161" spans="1:4" x14ac:dyDescent="0.2">
      <c r="A161" s="8"/>
      <c r="B161" s="9"/>
      <c r="C161" s="9"/>
      <c r="D161" s="9"/>
    </row>
    <row r="162" spans="1:4" x14ac:dyDescent="0.2">
      <c r="A162" s="8"/>
      <c r="B162" s="9"/>
      <c r="C162" s="9"/>
      <c r="D162" s="9"/>
    </row>
    <row r="163" spans="1:4" x14ac:dyDescent="0.2">
      <c r="A163" s="8"/>
      <c r="B163" s="9"/>
      <c r="C163" s="9"/>
      <c r="D163" s="9"/>
    </row>
    <row r="164" spans="1:4" x14ac:dyDescent="0.2">
      <c r="A164" s="8"/>
      <c r="B164" s="9"/>
      <c r="C164" s="9"/>
      <c r="D164" s="9"/>
    </row>
    <row r="165" spans="1:4" x14ac:dyDescent="0.2">
      <c r="A165" s="8"/>
      <c r="B165" s="9"/>
      <c r="C165" s="9"/>
      <c r="D165" s="9"/>
    </row>
    <row r="166" spans="1:4" x14ac:dyDescent="0.2">
      <c r="A166" s="8"/>
      <c r="B166" s="9"/>
      <c r="C166" s="9"/>
      <c r="D166" s="9"/>
    </row>
    <row r="167" spans="1:4" x14ac:dyDescent="0.2">
      <c r="A167" s="8"/>
      <c r="B167" s="9"/>
      <c r="C167" s="9"/>
      <c r="D167" s="9"/>
    </row>
    <row r="168" spans="1:4" x14ac:dyDescent="0.2">
      <c r="A168" s="8"/>
      <c r="B168" s="9"/>
      <c r="C168" s="9"/>
      <c r="D168" s="9"/>
    </row>
    <row r="169" spans="1:4" x14ac:dyDescent="0.2">
      <c r="A169" s="8"/>
      <c r="B169" s="9"/>
      <c r="C169" s="9"/>
      <c r="D169" s="9"/>
    </row>
    <row r="170" spans="1:4" x14ac:dyDescent="0.2">
      <c r="A170" s="8"/>
      <c r="B170" s="9"/>
      <c r="C170" s="9"/>
      <c r="D170" s="9"/>
    </row>
    <row r="171" spans="1:4" x14ac:dyDescent="0.2">
      <c r="A171" s="8"/>
      <c r="B171" s="9"/>
      <c r="C171" s="9"/>
      <c r="D171" s="9"/>
    </row>
    <row r="172" spans="1:4" x14ac:dyDescent="0.2">
      <c r="A172" s="8"/>
      <c r="B172" s="9"/>
      <c r="C172" s="9"/>
      <c r="D172" s="9"/>
    </row>
    <row r="173" spans="1:4" x14ac:dyDescent="0.2">
      <c r="A173" s="8"/>
      <c r="B173" s="9"/>
      <c r="C173" s="9"/>
      <c r="D173" s="9"/>
    </row>
    <row r="174" spans="1:4" x14ac:dyDescent="0.2">
      <c r="A174" s="8"/>
      <c r="B174" s="9"/>
      <c r="C174" s="9"/>
      <c r="D174" s="9"/>
    </row>
    <row r="175" spans="1:4" x14ac:dyDescent="0.2">
      <c r="A175" s="8"/>
      <c r="B175" s="9"/>
      <c r="C175" s="9"/>
      <c r="D175" s="9"/>
    </row>
    <row r="176" spans="1:4" x14ac:dyDescent="0.2">
      <c r="A176" s="8"/>
      <c r="B176" s="9"/>
      <c r="C176" s="9"/>
      <c r="D176" s="9"/>
    </row>
    <row r="177" spans="1:4" x14ac:dyDescent="0.2">
      <c r="A177" s="8"/>
      <c r="B177" s="9"/>
      <c r="C177" s="9"/>
      <c r="D177" s="9"/>
    </row>
    <row r="178" spans="1:4" x14ac:dyDescent="0.2">
      <c r="A178" s="8"/>
      <c r="B178" s="9"/>
      <c r="C178" s="9"/>
      <c r="D178" s="9"/>
    </row>
    <row r="179" spans="1:4" x14ac:dyDescent="0.2">
      <c r="A179" s="8"/>
      <c r="B179" s="9"/>
      <c r="C179" s="9"/>
      <c r="D179" s="9"/>
    </row>
    <row r="180" spans="1:4" x14ac:dyDescent="0.2">
      <c r="A180" s="8"/>
      <c r="B180" s="9"/>
      <c r="C180" s="9"/>
      <c r="D180" s="9"/>
    </row>
    <row r="181" spans="1:4" x14ac:dyDescent="0.2">
      <c r="A181" s="8"/>
      <c r="B181" s="9"/>
      <c r="C181" s="9"/>
      <c r="D181" s="9"/>
    </row>
    <row r="182" spans="1:4" x14ac:dyDescent="0.2">
      <c r="A182" s="8"/>
      <c r="B182" s="9"/>
      <c r="C182" s="9"/>
      <c r="D182" s="9"/>
    </row>
    <row r="183" spans="1:4" x14ac:dyDescent="0.2">
      <c r="A183" s="8"/>
      <c r="B183" s="9"/>
      <c r="C183" s="9"/>
      <c r="D183" s="9"/>
    </row>
    <row r="184" spans="1:4" x14ac:dyDescent="0.2">
      <c r="A184" s="8"/>
      <c r="B184" s="9"/>
      <c r="C184" s="9"/>
      <c r="D184" s="9"/>
    </row>
    <row r="185" spans="1:4" x14ac:dyDescent="0.2">
      <c r="A185" s="8"/>
      <c r="B185" s="9"/>
      <c r="C185" s="9"/>
      <c r="D185" s="9"/>
    </row>
    <row r="186" spans="1:4" x14ac:dyDescent="0.2">
      <c r="A186" s="8"/>
      <c r="B186" s="9"/>
      <c r="C186" s="9"/>
      <c r="D186" s="9"/>
    </row>
    <row r="187" spans="1:4" x14ac:dyDescent="0.2">
      <c r="A187" s="8"/>
      <c r="B187" s="9"/>
      <c r="C187" s="9"/>
      <c r="D187" s="9"/>
    </row>
    <row r="188" spans="1:4" x14ac:dyDescent="0.2">
      <c r="A188" s="8"/>
      <c r="B188" s="9"/>
      <c r="C188" s="9"/>
      <c r="D188" s="9"/>
    </row>
    <row r="189" spans="1:4" x14ac:dyDescent="0.2">
      <c r="A189" s="8"/>
      <c r="B189" s="9"/>
      <c r="C189" s="9"/>
      <c r="D189" s="9"/>
    </row>
    <row r="190" spans="1:4" x14ac:dyDescent="0.2">
      <c r="A190" s="8"/>
      <c r="B190" s="9"/>
      <c r="C190" s="9"/>
      <c r="D190" s="9"/>
    </row>
    <row r="191" spans="1:4" x14ac:dyDescent="0.2">
      <c r="A191" s="8"/>
      <c r="B191" s="9"/>
      <c r="C191" s="9"/>
      <c r="D191" s="9"/>
    </row>
    <row r="192" spans="1:4" x14ac:dyDescent="0.2">
      <c r="A192" s="8"/>
      <c r="B192" s="9"/>
      <c r="C192" s="9"/>
      <c r="D192" s="9"/>
    </row>
    <row r="193" spans="1:4" x14ac:dyDescent="0.2">
      <c r="A193" s="8"/>
      <c r="B193" s="9"/>
      <c r="C193" s="9"/>
      <c r="D193" s="9"/>
    </row>
    <row r="194" spans="1:4" x14ac:dyDescent="0.2">
      <c r="A194" s="8"/>
      <c r="B194" s="9"/>
      <c r="C194" s="9"/>
      <c r="D194" s="9"/>
    </row>
    <row r="195" spans="1:4" x14ac:dyDescent="0.2">
      <c r="A195" s="8"/>
      <c r="B195" s="9"/>
      <c r="C195" s="9"/>
      <c r="D195" s="9"/>
    </row>
    <row r="196" spans="1:4" x14ac:dyDescent="0.2">
      <c r="A196" s="8"/>
      <c r="B196" s="9"/>
      <c r="C196" s="9"/>
      <c r="D196" s="9"/>
    </row>
    <row r="197" spans="1:4" x14ac:dyDescent="0.2">
      <c r="A197" s="8"/>
      <c r="B197" s="9"/>
      <c r="C197" s="9"/>
      <c r="D197" s="9"/>
    </row>
    <row r="198" spans="1:4" x14ac:dyDescent="0.2">
      <c r="A198" s="8"/>
      <c r="B198" s="9"/>
      <c r="C198" s="9"/>
      <c r="D198" s="9"/>
    </row>
    <row r="199" spans="1:4" x14ac:dyDescent="0.2">
      <c r="A199" s="8"/>
      <c r="B199" s="9"/>
      <c r="C199" s="9"/>
      <c r="D199" s="9"/>
    </row>
    <row r="200" spans="1:4" x14ac:dyDescent="0.2">
      <c r="A200" s="8"/>
      <c r="B200" s="9"/>
      <c r="C200" s="9"/>
      <c r="D200" s="9"/>
    </row>
    <row r="201" spans="1:4" x14ac:dyDescent="0.2">
      <c r="A201" s="8"/>
      <c r="B201" s="9"/>
      <c r="C201" s="9"/>
      <c r="D201" s="9"/>
    </row>
    <row r="202" spans="1:4" x14ac:dyDescent="0.2">
      <c r="A202" s="8"/>
      <c r="B202" s="9"/>
      <c r="C202" s="9"/>
      <c r="D202" s="9"/>
    </row>
    <row r="203" spans="1:4" x14ac:dyDescent="0.2">
      <c r="A203" s="8"/>
      <c r="B203" s="9"/>
      <c r="C203" s="9"/>
      <c r="D203" s="9"/>
    </row>
    <row r="204" spans="1:4" x14ac:dyDescent="0.2">
      <c r="A204" s="8"/>
      <c r="B204" s="9"/>
      <c r="C204" s="9"/>
      <c r="D204" s="9"/>
    </row>
    <row r="205" spans="1:4" x14ac:dyDescent="0.2">
      <c r="A205" s="8"/>
      <c r="B205" s="9"/>
      <c r="C205" s="9"/>
      <c r="D205" s="9"/>
    </row>
    <row r="206" spans="1:4" x14ac:dyDescent="0.2">
      <c r="A206" s="8"/>
      <c r="B206" s="9"/>
      <c r="C206" s="9"/>
      <c r="D206" s="9"/>
    </row>
    <row r="207" spans="1:4" x14ac:dyDescent="0.2">
      <c r="A207" s="8"/>
      <c r="B207" s="9"/>
      <c r="C207" s="9"/>
      <c r="D207" s="9"/>
    </row>
    <row r="208" spans="1:4" x14ac:dyDescent="0.2">
      <c r="A208" s="8"/>
      <c r="B208" s="9"/>
      <c r="C208" s="9"/>
      <c r="D208" s="9"/>
    </row>
    <row r="209" spans="1:4" x14ac:dyDescent="0.2">
      <c r="A209" s="8"/>
      <c r="B209" s="9"/>
      <c r="C209" s="9"/>
      <c r="D209" s="9"/>
    </row>
    <row r="210" spans="1:4" x14ac:dyDescent="0.2">
      <c r="A210" s="8"/>
      <c r="B210" s="9"/>
      <c r="C210" s="9"/>
      <c r="D210" s="9"/>
    </row>
    <row r="211" spans="1:4" x14ac:dyDescent="0.2">
      <c r="A211" s="8"/>
      <c r="B211" s="9"/>
      <c r="C211" s="9"/>
      <c r="D211" s="9"/>
    </row>
    <row r="212" spans="1:4" x14ac:dyDescent="0.2">
      <c r="A212" s="8"/>
      <c r="B212" s="9"/>
      <c r="C212" s="9"/>
      <c r="D212" s="9"/>
    </row>
    <row r="213" spans="1:4" x14ac:dyDescent="0.2">
      <c r="A213" s="8"/>
      <c r="B213" s="9"/>
      <c r="C213" s="9"/>
      <c r="D213" s="9"/>
    </row>
    <row r="214" spans="1:4" x14ac:dyDescent="0.2">
      <c r="A214" s="8"/>
      <c r="B214" s="9"/>
      <c r="C214" s="9"/>
      <c r="D214" s="9"/>
    </row>
    <row r="215" spans="1:4" x14ac:dyDescent="0.2">
      <c r="A215" s="8"/>
      <c r="B215" s="9"/>
      <c r="C215" s="9"/>
      <c r="D215" s="9"/>
    </row>
    <row r="216" spans="1:4" x14ac:dyDescent="0.2">
      <c r="A216" s="8"/>
      <c r="B216" s="9"/>
      <c r="C216" s="9"/>
      <c r="D216" s="9"/>
    </row>
    <row r="217" spans="1:4" x14ac:dyDescent="0.2">
      <c r="A217" s="8"/>
      <c r="B217" s="9"/>
      <c r="C217" s="9"/>
      <c r="D217" s="9"/>
    </row>
    <row r="218" spans="1:4" x14ac:dyDescent="0.2">
      <c r="A218" s="8"/>
      <c r="B218" s="9"/>
      <c r="C218" s="9"/>
      <c r="D218" s="9"/>
    </row>
    <row r="219" spans="1:4" x14ac:dyDescent="0.2">
      <c r="A219" s="8"/>
      <c r="B219" s="9"/>
      <c r="C219" s="9"/>
      <c r="D219" s="9"/>
    </row>
    <row r="220" spans="1:4" x14ac:dyDescent="0.2">
      <c r="A220" s="8"/>
      <c r="B220" s="9"/>
      <c r="C220" s="9"/>
      <c r="D220" s="9"/>
    </row>
    <row r="221" spans="1:4" x14ac:dyDescent="0.2">
      <c r="A221" s="8"/>
      <c r="B221" s="9"/>
      <c r="C221" s="9"/>
      <c r="D221" s="9"/>
    </row>
    <row r="222" spans="1:4" x14ac:dyDescent="0.2">
      <c r="A222" s="8"/>
      <c r="B222" s="9"/>
      <c r="C222" s="9"/>
      <c r="D222" s="9"/>
    </row>
    <row r="223" spans="1:4" x14ac:dyDescent="0.2">
      <c r="A223" s="8"/>
      <c r="B223" s="9"/>
      <c r="C223" s="9"/>
      <c r="D223" s="9"/>
    </row>
    <row r="224" spans="1:4" x14ac:dyDescent="0.2">
      <c r="A224" s="8"/>
      <c r="B224" s="9"/>
      <c r="C224" s="9"/>
      <c r="D224" s="9"/>
    </row>
    <row r="225" spans="1:4" x14ac:dyDescent="0.2">
      <c r="A225" s="8"/>
      <c r="B225" s="9"/>
      <c r="C225" s="9"/>
      <c r="D225" s="9"/>
    </row>
    <row r="226" spans="1:4" x14ac:dyDescent="0.2">
      <c r="A226" s="8"/>
      <c r="B226" s="9"/>
      <c r="C226" s="9"/>
      <c r="D226" s="9"/>
    </row>
    <row r="227" spans="1:4" x14ac:dyDescent="0.2">
      <c r="A227" s="8"/>
      <c r="B227" s="9"/>
      <c r="C227" s="9"/>
      <c r="D227" s="9"/>
    </row>
    <row r="228" spans="1:4" x14ac:dyDescent="0.2">
      <c r="A228" s="8"/>
      <c r="B228" s="9"/>
      <c r="C228" s="9"/>
      <c r="D228" s="9"/>
    </row>
    <row r="229" spans="1:4" x14ac:dyDescent="0.2">
      <c r="A229" s="8"/>
      <c r="B229" s="9"/>
      <c r="C229" s="9"/>
      <c r="D229" s="9"/>
    </row>
    <row r="230" spans="1:4" x14ac:dyDescent="0.2">
      <c r="A230" s="8"/>
      <c r="B230" s="9"/>
      <c r="C230" s="9"/>
      <c r="D230" s="9"/>
    </row>
    <row r="231" spans="1:4" x14ac:dyDescent="0.2">
      <c r="A231" s="8"/>
      <c r="B231" s="9"/>
      <c r="C231" s="9"/>
      <c r="D231" s="9"/>
    </row>
    <row r="232" spans="1:4" x14ac:dyDescent="0.2">
      <c r="A232" s="8"/>
      <c r="B232" s="9"/>
      <c r="C232" s="9"/>
      <c r="D232" s="9"/>
    </row>
    <row r="233" spans="1:4" x14ac:dyDescent="0.2">
      <c r="A233" s="8"/>
      <c r="B233" s="9"/>
      <c r="C233" s="9"/>
      <c r="D233" s="9"/>
    </row>
    <row r="234" spans="1:4" x14ac:dyDescent="0.2">
      <c r="A234" s="8"/>
      <c r="B234" s="9"/>
      <c r="C234" s="9"/>
      <c r="D234" s="9"/>
    </row>
    <row r="235" spans="1:4" x14ac:dyDescent="0.2">
      <c r="A235" s="8"/>
      <c r="B235" s="9"/>
      <c r="C235" s="9"/>
      <c r="D235" s="9"/>
    </row>
    <row r="236" spans="1:4" x14ac:dyDescent="0.2">
      <c r="A236" s="8"/>
      <c r="B236" s="9"/>
      <c r="C236" s="9"/>
      <c r="D236" s="9"/>
    </row>
    <row r="237" spans="1:4" x14ac:dyDescent="0.2">
      <c r="A237" s="8"/>
      <c r="B237" s="9"/>
      <c r="C237" s="9"/>
      <c r="D237" s="9"/>
    </row>
    <row r="238" spans="1:4" x14ac:dyDescent="0.2">
      <c r="A238" s="8"/>
      <c r="B238" s="9"/>
      <c r="C238" s="9"/>
      <c r="D238" s="9"/>
    </row>
    <row r="239" spans="1:4" x14ac:dyDescent="0.2">
      <c r="A239" s="8"/>
      <c r="B239" s="9"/>
      <c r="C239" s="9"/>
      <c r="D239" s="9"/>
    </row>
    <row r="240" spans="1:4" x14ac:dyDescent="0.2">
      <c r="A240" s="8"/>
      <c r="B240" s="9"/>
      <c r="C240" s="9"/>
      <c r="D240" s="9"/>
    </row>
    <row r="241" spans="1:4" x14ac:dyDescent="0.2">
      <c r="A241" s="8"/>
      <c r="B241" s="9"/>
      <c r="C241" s="9"/>
      <c r="D241" s="9"/>
    </row>
    <row r="242" spans="1:4" x14ac:dyDescent="0.2">
      <c r="A242" s="8"/>
      <c r="B242" s="9"/>
      <c r="C242" s="9"/>
      <c r="D242" s="9"/>
    </row>
    <row r="243" spans="1:4" x14ac:dyDescent="0.2">
      <c r="A243" s="8"/>
      <c r="B243" s="9"/>
      <c r="C243" s="9"/>
      <c r="D243" s="9"/>
    </row>
    <row r="244" spans="1:4" x14ac:dyDescent="0.2">
      <c r="A244" s="8"/>
      <c r="B244" s="9"/>
      <c r="C244" s="9"/>
      <c r="D244" s="9"/>
    </row>
    <row r="245" spans="1:4" x14ac:dyDescent="0.2">
      <c r="A245" s="8"/>
      <c r="B245" s="9"/>
      <c r="C245" s="9"/>
      <c r="D245" s="9"/>
    </row>
    <row r="246" spans="1:4" x14ac:dyDescent="0.2">
      <c r="A246" s="8"/>
      <c r="B246" s="9"/>
      <c r="C246" s="9"/>
      <c r="D246" s="9"/>
    </row>
    <row r="247" spans="1:4" x14ac:dyDescent="0.2">
      <c r="A247" s="8"/>
      <c r="B247" s="9"/>
      <c r="C247" s="9"/>
      <c r="D247" s="9"/>
    </row>
    <row r="248" spans="1:4" x14ac:dyDescent="0.2">
      <c r="A248" s="8"/>
      <c r="B248" s="9"/>
      <c r="C248" s="9"/>
      <c r="D248" s="9"/>
    </row>
    <row r="249" spans="1:4" x14ac:dyDescent="0.2">
      <c r="A249" s="8"/>
      <c r="B249" s="9"/>
      <c r="C249" s="9"/>
      <c r="D249" s="9"/>
    </row>
    <row r="250" spans="1:4" x14ac:dyDescent="0.2">
      <c r="A250" s="8"/>
      <c r="B250" s="9"/>
      <c r="C250" s="9"/>
      <c r="D250" s="9"/>
    </row>
    <row r="251" spans="1:4" x14ac:dyDescent="0.2">
      <c r="A251" s="8"/>
      <c r="B251" s="9"/>
      <c r="C251" s="9"/>
      <c r="D251" s="9"/>
    </row>
    <row r="252" spans="1:4" x14ac:dyDescent="0.2">
      <c r="A252" s="8"/>
      <c r="B252" s="9"/>
      <c r="C252" s="9"/>
      <c r="D252" s="9"/>
    </row>
    <row r="253" spans="1:4" x14ac:dyDescent="0.2">
      <c r="A253" s="8"/>
      <c r="B253" s="9"/>
      <c r="C253" s="9"/>
      <c r="D253" s="9"/>
    </row>
    <row r="254" spans="1:4" x14ac:dyDescent="0.2">
      <c r="A254" s="8"/>
      <c r="B254" s="9"/>
      <c r="C254" s="9"/>
      <c r="D254" s="9"/>
    </row>
    <row r="255" spans="1:4" x14ac:dyDescent="0.2">
      <c r="A255" s="8"/>
      <c r="B255" s="9"/>
      <c r="C255" s="9"/>
      <c r="D255" s="9"/>
    </row>
    <row r="256" spans="1:4" x14ac:dyDescent="0.2">
      <c r="A256" s="8"/>
      <c r="B256" s="9"/>
      <c r="C256" s="9"/>
      <c r="D256" s="9"/>
    </row>
    <row r="257" spans="1:4" x14ac:dyDescent="0.2">
      <c r="A257" s="8"/>
      <c r="B257" s="9"/>
      <c r="C257" s="9"/>
      <c r="D257" s="9"/>
    </row>
    <row r="258" spans="1:4" x14ac:dyDescent="0.2">
      <c r="A258" s="8"/>
      <c r="B258" s="9"/>
      <c r="C258" s="9"/>
      <c r="D258" s="9"/>
    </row>
    <row r="259" spans="1:4" x14ac:dyDescent="0.2">
      <c r="A259" s="8"/>
      <c r="B259" s="9"/>
      <c r="C259" s="9"/>
      <c r="D259" s="9"/>
    </row>
    <row r="260" spans="1:4" x14ac:dyDescent="0.2">
      <c r="A260" s="8"/>
      <c r="B260" s="9"/>
      <c r="C260" s="9"/>
      <c r="D260" s="9"/>
    </row>
    <row r="261" spans="1:4" x14ac:dyDescent="0.2">
      <c r="A261" s="8"/>
      <c r="B261" s="9"/>
      <c r="C261" s="9"/>
      <c r="D261" s="9"/>
    </row>
    <row r="262" spans="1:4" x14ac:dyDescent="0.2">
      <c r="A262" s="8"/>
      <c r="B262" s="9"/>
      <c r="C262" s="9"/>
      <c r="D262" s="9"/>
    </row>
    <row r="263" spans="1:4" x14ac:dyDescent="0.2">
      <c r="A263" s="8"/>
      <c r="B263" s="9"/>
      <c r="C263" s="9"/>
      <c r="D263" s="9"/>
    </row>
    <row r="264" spans="1:4" x14ac:dyDescent="0.2">
      <c r="A264" s="8"/>
      <c r="B264" s="9"/>
      <c r="C264" s="9"/>
      <c r="D264" s="9"/>
    </row>
    <row r="265" spans="1:4" x14ac:dyDescent="0.2">
      <c r="A265" s="8"/>
      <c r="B265" s="9"/>
      <c r="C265" s="9"/>
      <c r="D265" s="9"/>
    </row>
    <row r="266" spans="1:4" x14ac:dyDescent="0.2">
      <c r="A266" s="8"/>
      <c r="B266" s="9"/>
      <c r="C266" s="9"/>
      <c r="D266" s="9"/>
    </row>
    <row r="267" spans="1:4" x14ac:dyDescent="0.2">
      <c r="A267" s="8"/>
      <c r="B267" s="9"/>
      <c r="C267" s="9"/>
      <c r="D267" s="9"/>
    </row>
    <row r="268" spans="1:4" x14ac:dyDescent="0.2">
      <c r="A268" s="8"/>
      <c r="B268" s="9"/>
      <c r="C268" s="9"/>
      <c r="D268" s="9"/>
    </row>
    <row r="269" spans="1:4" x14ac:dyDescent="0.2">
      <c r="A269" s="8"/>
      <c r="B269" s="9"/>
      <c r="C269" s="9"/>
      <c r="D269" s="9"/>
    </row>
    <row r="270" spans="1:4" x14ac:dyDescent="0.2">
      <c r="A270" s="8"/>
      <c r="B270" s="9"/>
      <c r="C270" s="9"/>
      <c r="D270" s="9"/>
    </row>
    <row r="271" spans="1:4" x14ac:dyDescent="0.2">
      <c r="A271" s="8"/>
      <c r="B271" s="9"/>
      <c r="C271" s="9"/>
      <c r="D271" s="9"/>
    </row>
    <row r="272" spans="1:4" x14ac:dyDescent="0.2">
      <c r="A272" s="8"/>
      <c r="B272" s="9"/>
      <c r="C272" s="9"/>
      <c r="D272" s="9"/>
    </row>
    <row r="273" spans="1:4" x14ac:dyDescent="0.2">
      <c r="A273" s="8"/>
      <c r="B273" s="9"/>
      <c r="C273" s="9"/>
      <c r="D273" s="9"/>
    </row>
    <row r="274" spans="1:4" x14ac:dyDescent="0.2">
      <c r="A274" s="8"/>
      <c r="B274" s="9"/>
      <c r="C274" s="9"/>
      <c r="D274" s="9"/>
    </row>
    <row r="275" spans="1:4" x14ac:dyDescent="0.2">
      <c r="A275" s="8"/>
      <c r="B275" s="9"/>
      <c r="C275" s="9"/>
      <c r="D275" s="9"/>
    </row>
    <row r="276" spans="1:4" x14ac:dyDescent="0.2">
      <c r="A276" s="8"/>
      <c r="B276" s="9"/>
      <c r="C276" s="9"/>
      <c r="D276" s="9"/>
    </row>
    <row r="277" spans="1:4" x14ac:dyDescent="0.2">
      <c r="A277" s="8"/>
      <c r="B277" s="9"/>
      <c r="C277" s="9"/>
      <c r="D277" s="9"/>
    </row>
    <row r="278" spans="1:4" x14ac:dyDescent="0.2">
      <c r="A278" s="8"/>
      <c r="B278" s="9"/>
      <c r="C278" s="9"/>
      <c r="D278" s="9"/>
    </row>
    <row r="279" spans="1:4" x14ac:dyDescent="0.2">
      <c r="A279" s="8"/>
      <c r="B279" s="9"/>
      <c r="C279" s="9"/>
      <c r="D279" s="9"/>
    </row>
    <row r="280" spans="1:4" x14ac:dyDescent="0.2">
      <c r="A280" s="8"/>
      <c r="B280" s="9"/>
      <c r="C280" s="9"/>
      <c r="D280" s="9"/>
    </row>
    <row r="281" spans="1:4" x14ac:dyDescent="0.2">
      <c r="A281" s="8"/>
      <c r="B281" s="9"/>
      <c r="C281" s="9"/>
      <c r="D281" s="9"/>
    </row>
    <row r="282" spans="1:4" x14ac:dyDescent="0.2">
      <c r="A282" s="8"/>
      <c r="B282" s="9"/>
      <c r="C282" s="9"/>
      <c r="D282" s="9"/>
    </row>
    <row r="283" spans="1:4" x14ac:dyDescent="0.2">
      <c r="A283" s="8"/>
      <c r="B283" s="9"/>
      <c r="C283" s="9"/>
      <c r="D283" s="9"/>
    </row>
    <row r="284" spans="1:4" x14ac:dyDescent="0.2">
      <c r="A284" s="8"/>
      <c r="B284" s="9"/>
      <c r="C284" s="9"/>
      <c r="D284" s="9"/>
    </row>
    <row r="285" spans="1:4" x14ac:dyDescent="0.2">
      <c r="A285" s="8"/>
      <c r="B285" s="9"/>
      <c r="C285" s="9"/>
      <c r="D285" s="9"/>
    </row>
    <row r="286" spans="1:4" x14ac:dyDescent="0.2">
      <c r="A286" s="8"/>
      <c r="B286" s="9"/>
      <c r="C286" s="9"/>
      <c r="D286" s="9"/>
    </row>
    <row r="287" spans="1:4" x14ac:dyDescent="0.2">
      <c r="A287" s="8"/>
      <c r="B287" s="9"/>
      <c r="C287" s="9"/>
      <c r="D287" s="9"/>
    </row>
    <row r="288" spans="1:4" x14ac:dyDescent="0.2">
      <c r="A288" s="8"/>
      <c r="B288" s="9"/>
      <c r="C288" s="9"/>
      <c r="D288" s="9"/>
    </row>
    <row r="289" spans="1:4" x14ac:dyDescent="0.2">
      <c r="A289" s="8"/>
      <c r="B289" s="9"/>
      <c r="C289" s="9"/>
      <c r="D289" s="9"/>
    </row>
    <row r="290" spans="1:4" x14ac:dyDescent="0.2">
      <c r="A290" s="8"/>
      <c r="B290" s="9"/>
      <c r="C290" s="9"/>
      <c r="D290" s="9"/>
    </row>
    <row r="291" spans="1:4" x14ac:dyDescent="0.2">
      <c r="A291" s="8"/>
      <c r="B291" s="9"/>
      <c r="C291" s="9"/>
      <c r="D291" s="9"/>
    </row>
    <row r="292" spans="1:4" x14ac:dyDescent="0.2">
      <c r="A292" s="8"/>
      <c r="B292" s="9"/>
      <c r="C292" s="9"/>
      <c r="D292" s="9"/>
    </row>
    <row r="293" spans="1:4" x14ac:dyDescent="0.2">
      <c r="A293" s="8"/>
      <c r="B293" s="9"/>
      <c r="C293" s="9"/>
      <c r="D293" s="9"/>
    </row>
    <row r="294" spans="1:4" x14ac:dyDescent="0.2">
      <c r="A294" s="8"/>
      <c r="B294" s="9"/>
      <c r="C294" s="9"/>
      <c r="D294" s="9"/>
    </row>
    <row r="295" spans="1:4" x14ac:dyDescent="0.2">
      <c r="A295" s="8"/>
      <c r="B295" s="9"/>
      <c r="C295" s="9"/>
      <c r="D295" s="9"/>
    </row>
    <row r="296" spans="1:4" x14ac:dyDescent="0.2">
      <c r="A296" s="8"/>
      <c r="B296" s="9"/>
      <c r="C296" s="9"/>
      <c r="D296" s="9"/>
    </row>
    <row r="297" spans="1:4" x14ac:dyDescent="0.2">
      <c r="A297" s="8"/>
      <c r="B297" s="9"/>
      <c r="C297" s="9"/>
      <c r="D297" s="9"/>
    </row>
    <row r="298" spans="1:4" x14ac:dyDescent="0.2">
      <c r="A298" s="8"/>
      <c r="B298" s="9"/>
      <c r="C298" s="9"/>
      <c r="D298" s="9"/>
    </row>
    <row r="299" spans="1:4" x14ac:dyDescent="0.2">
      <c r="A299" s="8"/>
      <c r="B299" s="9"/>
      <c r="C299" s="9"/>
      <c r="D299" s="9"/>
    </row>
    <row r="300" spans="1:4" x14ac:dyDescent="0.2">
      <c r="A300" s="8"/>
      <c r="B300" s="9"/>
      <c r="C300" s="9"/>
      <c r="D300" s="9"/>
    </row>
    <row r="301" spans="1:4" x14ac:dyDescent="0.2">
      <c r="A301" s="8"/>
      <c r="B301" s="9"/>
      <c r="C301" s="9"/>
      <c r="D301" s="9"/>
    </row>
    <row r="302" spans="1:4" x14ac:dyDescent="0.2">
      <c r="A302" s="8"/>
      <c r="B302" s="9"/>
      <c r="C302" s="9"/>
      <c r="D302" s="9"/>
    </row>
    <row r="303" spans="1:4" x14ac:dyDescent="0.2">
      <c r="A303" s="8"/>
      <c r="B303" s="9"/>
      <c r="C303" s="9"/>
      <c r="D303" s="9"/>
    </row>
    <row r="304" spans="1:4" x14ac:dyDescent="0.2">
      <c r="A304" s="8"/>
      <c r="B304" s="9"/>
      <c r="C304" s="9"/>
      <c r="D304" s="9"/>
    </row>
    <row r="305" spans="1:4" x14ac:dyDescent="0.2">
      <c r="A305" s="8"/>
      <c r="B305" s="9"/>
      <c r="C305" s="9"/>
      <c r="D305" s="9"/>
    </row>
    <row r="306" spans="1:4" x14ac:dyDescent="0.2">
      <c r="A306" s="8"/>
      <c r="B306" s="9"/>
      <c r="C306" s="9"/>
      <c r="D306" s="9"/>
    </row>
    <row r="307" spans="1:4" x14ac:dyDescent="0.2">
      <c r="A307" s="8"/>
      <c r="B307" s="9"/>
      <c r="C307" s="9"/>
      <c r="D307" s="9"/>
    </row>
    <row r="308" spans="1:4" x14ac:dyDescent="0.2">
      <c r="A308" s="8"/>
      <c r="B308" s="9"/>
      <c r="C308" s="9"/>
      <c r="D308" s="9"/>
    </row>
    <row r="309" spans="1:4" x14ac:dyDescent="0.2">
      <c r="A309" s="8"/>
      <c r="B309" s="9"/>
      <c r="C309" s="9"/>
      <c r="D309" s="9"/>
    </row>
    <row r="310" spans="1:4" x14ac:dyDescent="0.2">
      <c r="A310" s="8"/>
      <c r="B310" s="9"/>
      <c r="C310" s="9"/>
      <c r="D310" s="9"/>
    </row>
    <row r="311" spans="1:4" x14ac:dyDescent="0.2">
      <c r="A311" s="8"/>
      <c r="B311" s="9"/>
      <c r="C311" s="9"/>
      <c r="D311" s="9"/>
    </row>
    <row r="312" spans="1:4" x14ac:dyDescent="0.2">
      <c r="A312" s="8"/>
      <c r="B312" s="9"/>
      <c r="C312" s="9"/>
      <c r="D312" s="9"/>
    </row>
    <row r="313" spans="1:4" x14ac:dyDescent="0.2">
      <c r="A313" s="8"/>
      <c r="B313" s="9"/>
      <c r="C313" s="9"/>
      <c r="D313" s="9"/>
    </row>
    <row r="314" spans="1:4" x14ac:dyDescent="0.2">
      <c r="A314" s="8"/>
      <c r="B314" s="9"/>
      <c r="C314" s="9"/>
      <c r="D314" s="9"/>
    </row>
    <row r="315" spans="1:4" x14ac:dyDescent="0.2">
      <c r="A315" s="8"/>
      <c r="B315" s="9"/>
      <c r="C315" s="9"/>
      <c r="D315" s="9"/>
    </row>
    <row r="316" spans="1:4" x14ac:dyDescent="0.2">
      <c r="A316" s="8"/>
      <c r="B316" s="9"/>
      <c r="C316" s="9"/>
      <c r="D316" s="9"/>
    </row>
    <row r="317" spans="1:4" x14ac:dyDescent="0.2">
      <c r="A317" s="8"/>
      <c r="B317" s="9"/>
      <c r="C317" s="9"/>
      <c r="D317" s="9"/>
    </row>
    <row r="318" spans="1:4" x14ac:dyDescent="0.2">
      <c r="A318" s="8"/>
      <c r="B318" s="9"/>
      <c r="C318" s="9"/>
      <c r="D318" s="9"/>
    </row>
    <row r="319" spans="1:4" x14ac:dyDescent="0.2">
      <c r="A319" s="8"/>
      <c r="B319" s="9"/>
      <c r="C319" s="9"/>
      <c r="D319" s="9"/>
    </row>
    <row r="320" spans="1:4" x14ac:dyDescent="0.2">
      <c r="A320" s="8"/>
      <c r="B320" s="9"/>
      <c r="C320" s="9"/>
      <c r="D320" s="9"/>
    </row>
    <row r="321" spans="1:4" x14ac:dyDescent="0.2">
      <c r="A321" s="8"/>
      <c r="B321" s="9"/>
      <c r="C321" s="9"/>
      <c r="D321" s="9"/>
    </row>
    <row r="322" spans="1:4" x14ac:dyDescent="0.2">
      <c r="A322" s="8"/>
      <c r="B322" s="9"/>
      <c r="C322" s="9"/>
      <c r="D322" s="9"/>
    </row>
    <row r="323" spans="1:4" x14ac:dyDescent="0.2">
      <c r="A323" s="8"/>
      <c r="B323" s="9"/>
      <c r="C323" s="9"/>
      <c r="D323" s="9"/>
    </row>
    <row r="324" spans="1:4" x14ac:dyDescent="0.2">
      <c r="A324" s="8"/>
      <c r="B324" s="9"/>
      <c r="C324" s="9"/>
      <c r="D324" s="9"/>
    </row>
    <row r="325" spans="1:4" x14ac:dyDescent="0.2">
      <c r="A325" s="8"/>
      <c r="B325" s="9"/>
      <c r="C325" s="9"/>
      <c r="D325" s="9"/>
    </row>
    <row r="326" spans="1:4" x14ac:dyDescent="0.2">
      <c r="A326" s="8"/>
      <c r="B326" s="9"/>
      <c r="C326" s="9"/>
      <c r="D326" s="9"/>
    </row>
    <row r="327" spans="1:4" x14ac:dyDescent="0.2">
      <c r="A327" s="8"/>
      <c r="B327" s="9"/>
      <c r="C327" s="9"/>
      <c r="D327" s="9"/>
    </row>
    <row r="328" spans="1:4" x14ac:dyDescent="0.2">
      <c r="A328" s="8"/>
      <c r="B328" s="9"/>
      <c r="C328" s="9"/>
      <c r="D328" s="9"/>
    </row>
    <row r="329" spans="1:4" x14ac:dyDescent="0.2">
      <c r="A329" s="8"/>
      <c r="B329" s="9"/>
      <c r="C329" s="9"/>
      <c r="D329" s="9"/>
    </row>
    <row r="330" spans="1:4" x14ac:dyDescent="0.2">
      <c r="A330" s="8"/>
      <c r="B330" s="9"/>
      <c r="C330" s="9"/>
      <c r="D330" s="9"/>
    </row>
    <row r="331" spans="1:4" x14ac:dyDescent="0.2">
      <c r="A331" s="8"/>
      <c r="B331" s="9"/>
      <c r="C331" s="9"/>
      <c r="D331" s="9"/>
    </row>
    <row r="332" spans="1:4" x14ac:dyDescent="0.2">
      <c r="A332" s="8"/>
      <c r="B332" s="9"/>
      <c r="C332" s="9"/>
      <c r="D332" s="9"/>
    </row>
    <row r="333" spans="1:4" x14ac:dyDescent="0.2">
      <c r="A333" s="8"/>
      <c r="B333" s="9"/>
      <c r="C333" s="9"/>
      <c r="D333" s="9"/>
    </row>
    <row r="334" spans="1:4" x14ac:dyDescent="0.2">
      <c r="A334" s="8"/>
      <c r="B334" s="9"/>
      <c r="C334" s="9"/>
      <c r="D334" s="9"/>
    </row>
    <row r="335" spans="1:4" x14ac:dyDescent="0.2">
      <c r="A335" s="8"/>
      <c r="B335" s="9"/>
      <c r="C335" s="9"/>
      <c r="D335" s="9"/>
    </row>
    <row r="336" spans="1:4" x14ac:dyDescent="0.2">
      <c r="A336" s="8"/>
      <c r="B336" s="9"/>
      <c r="C336" s="9"/>
      <c r="D336" s="9"/>
    </row>
    <row r="337" spans="1:4" x14ac:dyDescent="0.2">
      <c r="A337" s="8"/>
      <c r="B337" s="9"/>
      <c r="C337" s="9"/>
      <c r="D337" s="9"/>
    </row>
    <row r="338" spans="1:4" x14ac:dyDescent="0.2">
      <c r="A338" s="8"/>
      <c r="B338" s="9"/>
      <c r="C338" s="9"/>
      <c r="D338" s="9"/>
    </row>
    <row r="339" spans="1:4" x14ac:dyDescent="0.2">
      <c r="A339" s="8"/>
      <c r="B339" s="9"/>
      <c r="C339" s="9"/>
      <c r="D339" s="9"/>
    </row>
    <row r="340" spans="1:4" x14ac:dyDescent="0.2">
      <c r="A340" s="8"/>
      <c r="B340" s="9"/>
      <c r="C340" s="9"/>
      <c r="D340" s="9"/>
    </row>
    <row r="341" spans="1:4" x14ac:dyDescent="0.2">
      <c r="A341" s="8"/>
      <c r="B341" s="9"/>
      <c r="C341" s="9"/>
      <c r="D341" s="9"/>
    </row>
    <row r="342" spans="1:4" x14ac:dyDescent="0.2">
      <c r="A342" s="8"/>
      <c r="B342" s="9"/>
      <c r="C342" s="9"/>
      <c r="D342" s="9"/>
    </row>
    <row r="343" spans="1:4" x14ac:dyDescent="0.2">
      <c r="A343" s="8"/>
      <c r="B343" s="9"/>
      <c r="C343" s="9"/>
      <c r="D343" s="9"/>
    </row>
    <row r="344" spans="1:4" x14ac:dyDescent="0.2">
      <c r="A344" s="8"/>
      <c r="B344" s="9"/>
      <c r="C344" s="9"/>
      <c r="D344" s="9"/>
    </row>
    <row r="345" spans="1:4" x14ac:dyDescent="0.2">
      <c r="A345" s="8"/>
      <c r="B345" s="9"/>
      <c r="C345" s="9"/>
      <c r="D345" s="9"/>
    </row>
    <row r="346" spans="1:4" x14ac:dyDescent="0.2">
      <c r="A346" s="8"/>
      <c r="B346" s="9"/>
      <c r="C346" s="9"/>
      <c r="D346" s="9"/>
    </row>
    <row r="347" spans="1:4" x14ac:dyDescent="0.2">
      <c r="A347" s="8"/>
      <c r="B347" s="9"/>
      <c r="C347" s="9"/>
      <c r="D347" s="9"/>
    </row>
    <row r="348" spans="1:4" x14ac:dyDescent="0.2">
      <c r="A348" s="8"/>
      <c r="B348" s="9"/>
      <c r="C348" s="9"/>
      <c r="D348" s="9"/>
    </row>
    <row r="349" spans="1:4" x14ac:dyDescent="0.2">
      <c r="A349" s="8"/>
      <c r="B349" s="9"/>
      <c r="C349" s="9"/>
      <c r="D349" s="9"/>
    </row>
    <row r="350" spans="1:4" x14ac:dyDescent="0.2">
      <c r="A350" s="8"/>
      <c r="B350" s="9"/>
      <c r="C350" s="9"/>
      <c r="D350" s="9"/>
    </row>
    <row r="351" spans="1:4" x14ac:dyDescent="0.2">
      <c r="A351" s="8"/>
      <c r="B351" s="9"/>
      <c r="C351" s="9"/>
      <c r="D351" s="9"/>
    </row>
    <row r="352" spans="1:4" x14ac:dyDescent="0.2">
      <c r="A352" s="8"/>
      <c r="B352" s="9"/>
      <c r="C352" s="9"/>
      <c r="D352" s="9"/>
    </row>
    <row r="353" spans="1:4" x14ac:dyDescent="0.2">
      <c r="A353" s="8"/>
      <c r="B353" s="9"/>
      <c r="C353" s="9"/>
      <c r="D353" s="9"/>
    </row>
    <row r="354" spans="1:4" x14ac:dyDescent="0.2">
      <c r="A354" s="8"/>
      <c r="B354" s="9"/>
      <c r="C354" s="9"/>
      <c r="D354" s="9"/>
    </row>
    <row r="355" spans="1:4" x14ac:dyDescent="0.2">
      <c r="A355" s="8"/>
      <c r="B355" s="9"/>
      <c r="C355" s="9"/>
      <c r="D355" s="9"/>
    </row>
    <row r="356" spans="1:4" x14ac:dyDescent="0.2">
      <c r="A356" s="8"/>
      <c r="B356" s="9"/>
      <c r="C356" s="9"/>
      <c r="D356" s="9"/>
    </row>
    <row r="357" spans="1:4" x14ac:dyDescent="0.2">
      <c r="A357" s="8"/>
      <c r="B357" s="9"/>
      <c r="C357" s="9"/>
      <c r="D357" s="9"/>
    </row>
    <row r="358" spans="1:4" x14ac:dyDescent="0.2">
      <c r="A358" s="8"/>
      <c r="B358" s="9"/>
      <c r="C358" s="9"/>
      <c r="D358" s="9"/>
    </row>
    <row r="359" spans="1:4" x14ac:dyDescent="0.2">
      <c r="A359" s="8"/>
      <c r="B359" s="9"/>
      <c r="C359" s="9"/>
      <c r="D359" s="9"/>
    </row>
    <row r="360" spans="1:4" x14ac:dyDescent="0.2">
      <c r="A360" s="8"/>
      <c r="B360" s="9"/>
      <c r="C360" s="9"/>
      <c r="D360" s="9"/>
    </row>
    <row r="361" spans="1:4" x14ac:dyDescent="0.2">
      <c r="A361" s="8"/>
      <c r="B361" s="9"/>
      <c r="C361" s="9"/>
      <c r="D361" s="9"/>
    </row>
    <row r="362" spans="1:4" x14ac:dyDescent="0.2">
      <c r="A362" s="8"/>
      <c r="B362" s="9"/>
      <c r="C362" s="9"/>
      <c r="D362" s="9"/>
    </row>
    <row r="363" spans="1:4" x14ac:dyDescent="0.2">
      <c r="A363" s="8"/>
      <c r="B363" s="9"/>
      <c r="C363" s="9"/>
      <c r="D363" s="9"/>
    </row>
    <row r="364" spans="1:4" x14ac:dyDescent="0.2">
      <c r="A364" s="8"/>
      <c r="B364" s="9"/>
      <c r="C364" s="9"/>
      <c r="D364" s="9"/>
    </row>
    <row r="365" spans="1:4" x14ac:dyDescent="0.2">
      <c r="A365" s="8"/>
      <c r="B365" s="9"/>
      <c r="C365" s="9"/>
      <c r="D365" s="9"/>
    </row>
    <row r="366" spans="1:4" x14ac:dyDescent="0.2">
      <c r="A366" s="8"/>
      <c r="B366" s="9"/>
      <c r="C366" s="9"/>
      <c r="D366" s="9"/>
    </row>
    <row r="367" spans="1:4" x14ac:dyDescent="0.2">
      <c r="A367" s="8"/>
      <c r="B367" s="9"/>
      <c r="C367" s="9"/>
      <c r="D367" s="9"/>
    </row>
    <row r="368" spans="1:4" x14ac:dyDescent="0.2">
      <c r="A368" s="8"/>
      <c r="B368" s="9"/>
      <c r="C368" s="9"/>
      <c r="D368" s="9"/>
    </row>
    <row r="369" spans="1:4" x14ac:dyDescent="0.2">
      <c r="A369" s="8"/>
      <c r="B369" s="9"/>
      <c r="C369" s="9"/>
      <c r="D369" s="9"/>
    </row>
    <row r="370" spans="1:4" x14ac:dyDescent="0.2">
      <c r="A370" s="8"/>
      <c r="B370" s="9"/>
      <c r="C370" s="9"/>
      <c r="D370" s="9"/>
    </row>
    <row r="371" spans="1:4" x14ac:dyDescent="0.2">
      <c r="A371" s="8"/>
      <c r="B371" s="9"/>
      <c r="C371" s="9"/>
      <c r="D371" s="9"/>
    </row>
    <row r="372" spans="1:4" x14ac:dyDescent="0.2">
      <c r="A372" s="8"/>
      <c r="B372" s="9"/>
      <c r="C372" s="9"/>
      <c r="D372" s="9"/>
    </row>
    <row r="373" spans="1:4" x14ac:dyDescent="0.2">
      <c r="A373" s="8"/>
      <c r="B373" s="9"/>
      <c r="C373" s="9"/>
      <c r="D373" s="9"/>
    </row>
    <row r="374" spans="1:4" x14ac:dyDescent="0.2">
      <c r="A374" s="8"/>
      <c r="B374" s="9"/>
      <c r="C374" s="9"/>
      <c r="D374" s="9"/>
    </row>
    <row r="375" spans="1:4" x14ac:dyDescent="0.2">
      <c r="A375" s="8"/>
      <c r="B375" s="9"/>
      <c r="C375" s="9"/>
      <c r="D375" s="9"/>
    </row>
    <row r="376" spans="1:4" x14ac:dyDescent="0.2">
      <c r="A376" s="8"/>
      <c r="B376" s="9"/>
      <c r="C376" s="9"/>
      <c r="D376" s="9"/>
    </row>
    <row r="377" spans="1:4" x14ac:dyDescent="0.2">
      <c r="A377" s="8"/>
      <c r="B377" s="9"/>
      <c r="C377" s="9"/>
      <c r="D377" s="9"/>
    </row>
    <row r="378" spans="1:4" x14ac:dyDescent="0.2">
      <c r="A378" s="8"/>
      <c r="B378" s="9"/>
      <c r="C378" s="9"/>
      <c r="D378" s="9"/>
    </row>
    <row r="379" spans="1:4" x14ac:dyDescent="0.2">
      <c r="A379" s="8"/>
      <c r="B379" s="9"/>
      <c r="C379" s="9"/>
      <c r="D379" s="9"/>
    </row>
    <row r="380" spans="1:4" x14ac:dyDescent="0.2">
      <c r="A380" s="8"/>
      <c r="B380" s="9"/>
      <c r="C380" s="9"/>
      <c r="D380" s="9"/>
    </row>
    <row r="381" spans="1:4" x14ac:dyDescent="0.2">
      <c r="A381" s="8"/>
      <c r="B381" s="9"/>
      <c r="C381" s="9"/>
      <c r="D381" s="9"/>
    </row>
    <row r="382" spans="1:4" x14ac:dyDescent="0.2">
      <c r="A382" s="8"/>
      <c r="B382" s="9"/>
      <c r="C382" s="9"/>
      <c r="D382" s="9"/>
    </row>
    <row r="383" spans="1:4" x14ac:dyDescent="0.2">
      <c r="A383" s="8"/>
      <c r="B383" s="9"/>
      <c r="C383" s="9"/>
      <c r="D383" s="9"/>
    </row>
    <row r="384" spans="1:4" x14ac:dyDescent="0.2">
      <c r="A384" s="8"/>
      <c r="B384" s="9"/>
      <c r="C384" s="9"/>
      <c r="D384" s="9"/>
    </row>
    <row r="385" spans="1:4" x14ac:dyDescent="0.2">
      <c r="A385" s="8"/>
      <c r="B385" s="9"/>
      <c r="C385" s="9"/>
      <c r="D385" s="9"/>
    </row>
    <row r="386" spans="1:4" x14ac:dyDescent="0.2">
      <c r="A386" s="8"/>
      <c r="B386" s="9"/>
      <c r="C386" s="9"/>
      <c r="D386" s="9"/>
    </row>
    <row r="387" spans="1:4" x14ac:dyDescent="0.2">
      <c r="A387" s="8"/>
      <c r="B387" s="9"/>
      <c r="C387" s="9"/>
      <c r="D387" s="9"/>
    </row>
    <row r="388" spans="1:4" x14ac:dyDescent="0.2">
      <c r="A388" s="8"/>
      <c r="B388" s="9"/>
      <c r="C388" s="9"/>
      <c r="D388" s="9"/>
    </row>
    <row r="389" spans="1:4" x14ac:dyDescent="0.2">
      <c r="A389" s="8"/>
      <c r="B389" s="9"/>
      <c r="C389" s="9"/>
      <c r="D389" s="9"/>
    </row>
    <row r="390" spans="1:4" x14ac:dyDescent="0.2">
      <c r="A390" s="8"/>
      <c r="B390" s="9"/>
      <c r="C390" s="9"/>
      <c r="D390" s="9"/>
    </row>
    <row r="391" spans="1:4" x14ac:dyDescent="0.2">
      <c r="A391" s="8"/>
      <c r="B391" s="9"/>
      <c r="C391" s="9"/>
      <c r="D391" s="9"/>
    </row>
    <row r="392" spans="1:4" x14ac:dyDescent="0.2">
      <c r="A392" s="8"/>
      <c r="B392" s="9"/>
      <c r="C392" s="9"/>
      <c r="D392" s="9"/>
    </row>
    <row r="393" spans="1:4" x14ac:dyDescent="0.2">
      <c r="A393" s="8"/>
      <c r="B393" s="9"/>
      <c r="C393" s="9"/>
      <c r="D393" s="9"/>
    </row>
    <row r="394" spans="1:4" x14ac:dyDescent="0.2">
      <c r="A394" s="8"/>
      <c r="B394" s="9"/>
      <c r="C394" s="9"/>
      <c r="D394" s="9"/>
    </row>
    <row r="395" spans="1:4" x14ac:dyDescent="0.2">
      <c r="A395" s="8"/>
      <c r="B395" s="9"/>
      <c r="C395" s="9"/>
      <c r="D395" s="9"/>
    </row>
    <row r="396" spans="1:4" x14ac:dyDescent="0.2">
      <c r="A396" s="8"/>
      <c r="B396" s="9"/>
      <c r="C396" s="9"/>
      <c r="D396" s="9"/>
    </row>
    <row r="397" spans="1:4" x14ac:dyDescent="0.2">
      <c r="A397" s="8"/>
      <c r="B397" s="9"/>
      <c r="C397" s="9"/>
      <c r="D397" s="9"/>
    </row>
    <row r="398" spans="1:4" x14ac:dyDescent="0.2">
      <c r="A398" s="8"/>
      <c r="B398" s="9"/>
      <c r="C398" s="9"/>
      <c r="D398" s="9"/>
    </row>
    <row r="399" spans="1:4" x14ac:dyDescent="0.2">
      <c r="A399" s="8"/>
      <c r="B399" s="9"/>
      <c r="C399" s="9"/>
      <c r="D399" s="9"/>
    </row>
    <row r="400" spans="1:4" x14ac:dyDescent="0.2">
      <c r="A400" s="8"/>
      <c r="B400" s="9"/>
      <c r="C400" s="9"/>
      <c r="D400" s="9"/>
    </row>
    <row r="401" spans="1:4" x14ac:dyDescent="0.2">
      <c r="A401" s="8"/>
      <c r="B401" s="9"/>
      <c r="C401" s="9"/>
      <c r="D401" s="9"/>
    </row>
    <row r="402" spans="1:4" x14ac:dyDescent="0.2">
      <c r="A402" s="8"/>
      <c r="B402" s="9"/>
      <c r="C402" s="9"/>
      <c r="D402" s="9"/>
    </row>
    <row r="403" spans="1:4" x14ac:dyDescent="0.2">
      <c r="A403" s="8"/>
      <c r="B403" s="9"/>
      <c r="C403" s="9"/>
      <c r="D403" s="9"/>
    </row>
    <row r="404" spans="1:4" x14ac:dyDescent="0.2">
      <c r="A404" s="8"/>
      <c r="B404" s="9"/>
      <c r="C404" s="9"/>
      <c r="D404" s="9"/>
    </row>
    <row r="405" spans="1:4" x14ac:dyDescent="0.2">
      <c r="A405" s="8"/>
      <c r="B405" s="9"/>
      <c r="C405" s="9"/>
      <c r="D405" s="9"/>
    </row>
    <row r="406" spans="1:4" x14ac:dyDescent="0.2">
      <c r="A406" s="8"/>
      <c r="B406" s="9"/>
      <c r="C406" s="9"/>
      <c r="D406" s="9"/>
    </row>
    <row r="407" spans="1:4" x14ac:dyDescent="0.2">
      <c r="A407" s="8"/>
      <c r="B407" s="9"/>
      <c r="C407" s="9"/>
      <c r="D407" s="9"/>
    </row>
    <row r="408" spans="1:4" x14ac:dyDescent="0.2">
      <c r="A408" s="8"/>
      <c r="B408" s="9"/>
      <c r="C408" s="9"/>
      <c r="D408" s="9"/>
    </row>
    <row r="409" spans="1:4" x14ac:dyDescent="0.2">
      <c r="A409" s="8"/>
      <c r="B409" s="9"/>
      <c r="C409" s="9"/>
      <c r="D409" s="9"/>
    </row>
    <row r="410" spans="1:4" x14ac:dyDescent="0.2">
      <c r="A410" s="8"/>
      <c r="B410" s="9"/>
      <c r="C410" s="9"/>
      <c r="D410" s="9"/>
    </row>
    <row r="411" spans="1:4" x14ac:dyDescent="0.2">
      <c r="A411" s="8"/>
      <c r="B411" s="9"/>
      <c r="C411" s="9"/>
      <c r="D411" s="9"/>
    </row>
    <row r="412" spans="1:4" x14ac:dyDescent="0.2">
      <c r="A412" s="8"/>
      <c r="B412" s="9"/>
      <c r="C412" s="9"/>
      <c r="D412" s="9"/>
    </row>
    <row r="413" spans="1:4" x14ac:dyDescent="0.2">
      <c r="A413" s="8"/>
      <c r="B413" s="9"/>
      <c r="C413" s="9"/>
      <c r="D413" s="9"/>
    </row>
    <row r="414" spans="1:4" x14ac:dyDescent="0.2">
      <c r="A414" s="8"/>
      <c r="B414" s="9"/>
      <c r="C414" s="9"/>
      <c r="D414" s="9"/>
    </row>
    <row r="415" spans="1:4" x14ac:dyDescent="0.2">
      <c r="A415" s="8"/>
      <c r="B415" s="9"/>
      <c r="C415" s="9"/>
      <c r="D415" s="9"/>
    </row>
    <row r="416" spans="1:4" x14ac:dyDescent="0.2">
      <c r="A416" s="8"/>
      <c r="B416" s="9"/>
      <c r="C416" s="9"/>
      <c r="D416" s="9"/>
    </row>
    <row r="417" spans="1:4" x14ac:dyDescent="0.2">
      <c r="A417" s="8"/>
      <c r="B417" s="9"/>
      <c r="C417" s="9"/>
      <c r="D417" s="9"/>
    </row>
    <row r="418" spans="1:4" x14ac:dyDescent="0.2">
      <c r="A418" s="8"/>
      <c r="B418" s="9"/>
      <c r="C418" s="9"/>
      <c r="D418" s="9"/>
    </row>
    <row r="419" spans="1:4" x14ac:dyDescent="0.2">
      <c r="A419" s="8"/>
      <c r="B419" s="9"/>
      <c r="C419" s="9"/>
      <c r="D419" s="9"/>
    </row>
    <row r="420" spans="1:4" x14ac:dyDescent="0.2">
      <c r="A420" s="8"/>
      <c r="B420" s="9"/>
      <c r="C420" s="9"/>
      <c r="D420" s="9"/>
    </row>
    <row r="421" spans="1:4" x14ac:dyDescent="0.2">
      <c r="A421" s="8"/>
      <c r="B421" s="9"/>
      <c r="C421" s="9"/>
      <c r="D421" s="9"/>
    </row>
    <row r="422" spans="1:4" x14ac:dyDescent="0.2">
      <c r="A422" s="8"/>
      <c r="B422" s="9"/>
      <c r="C422" s="9"/>
      <c r="D422" s="9"/>
    </row>
    <row r="423" spans="1:4" x14ac:dyDescent="0.2">
      <c r="A423" s="8"/>
      <c r="B423" s="9"/>
      <c r="C423" s="9"/>
      <c r="D423" s="9"/>
    </row>
    <row r="424" spans="1:4" x14ac:dyDescent="0.2">
      <c r="A424" s="8"/>
      <c r="B424" s="9"/>
      <c r="C424" s="9"/>
      <c r="D424" s="9"/>
    </row>
    <row r="425" spans="1:4" x14ac:dyDescent="0.2">
      <c r="A425" s="8"/>
      <c r="B425" s="9"/>
      <c r="C425" s="9"/>
      <c r="D425" s="9"/>
    </row>
    <row r="426" spans="1:4" x14ac:dyDescent="0.2">
      <c r="A426" s="8"/>
      <c r="B426" s="9"/>
      <c r="C426" s="9"/>
      <c r="D426" s="9"/>
    </row>
    <row r="427" spans="1:4" x14ac:dyDescent="0.2">
      <c r="A427" s="8"/>
      <c r="B427" s="9"/>
      <c r="C427" s="9"/>
      <c r="D427" s="9"/>
    </row>
    <row r="428" spans="1:4" x14ac:dyDescent="0.2">
      <c r="A428" s="8"/>
      <c r="B428" s="9"/>
      <c r="C428" s="9"/>
      <c r="D428" s="9"/>
    </row>
    <row r="429" spans="1:4" x14ac:dyDescent="0.2">
      <c r="A429" s="8"/>
      <c r="B429" s="9"/>
      <c r="C429" s="9"/>
      <c r="D429" s="9"/>
    </row>
    <row r="430" spans="1:4" x14ac:dyDescent="0.2">
      <c r="A430" s="8"/>
      <c r="B430" s="9"/>
      <c r="C430" s="9"/>
      <c r="D430" s="9"/>
    </row>
    <row r="431" spans="1:4" x14ac:dyDescent="0.2">
      <c r="A431" s="8"/>
      <c r="B431" s="9"/>
      <c r="C431" s="9"/>
      <c r="D431" s="9"/>
    </row>
    <row r="432" spans="1:4" x14ac:dyDescent="0.2">
      <c r="A432" s="8"/>
      <c r="B432" s="9"/>
      <c r="C432" s="9"/>
      <c r="D432" s="9"/>
    </row>
    <row r="433" spans="1:4" x14ac:dyDescent="0.2">
      <c r="A433" s="8"/>
      <c r="B433" s="9"/>
      <c r="C433" s="9"/>
      <c r="D433" s="9"/>
    </row>
    <row r="434" spans="1:4" x14ac:dyDescent="0.2">
      <c r="A434" s="8"/>
      <c r="B434" s="9"/>
      <c r="C434" s="9"/>
      <c r="D434" s="9"/>
    </row>
    <row r="435" spans="1:4" x14ac:dyDescent="0.2">
      <c r="A435" s="8"/>
      <c r="B435" s="9"/>
      <c r="C435" s="9"/>
      <c r="D435" s="9"/>
    </row>
    <row r="436" spans="1:4" x14ac:dyDescent="0.2">
      <c r="A436" s="8"/>
      <c r="B436" s="9"/>
      <c r="C436" s="9"/>
      <c r="D436" s="9"/>
    </row>
    <row r="437" spans="1:4" x14ac:dyDescent="0.2">
      <c r="A437" s="8"/>
      <c r="B437" s="9"/>
      <c r="C437" s="9"/>
      <c r="D437" s="9"/>
    </row>
    <row r="438" spans="1:4" x14ac:dyDescent="0.2">
      <c r="A438" s="8"/>
      <c r="B438" s="9"/>
      <c r="C438" s="9"/>
      <c r="D438" s="9"/>
    </row>
    <row r="439" spans="1:4" x14ac:dyDescent="0.2">
      <c r="A439" s="8"/>
      <c r="B439" s="9"/>
      <c r="C439" s="9"/>
      <c r="D439" s="9"/>
    </row>
    <row r="440" spans="1:4" x14ac:dyDescent="0.2">
      <c r="A440" s="8"/>
      <c r="B440" s="9"/>
      <c r="C440" s="9"/>
      <c r="D440" s="9"/>
    </row>
    <row r="441" spans="1:4" x14ac:dyDescent="0.2">
      <c r="A441" s="8"/>
      <c r="B441" s="9"/>
      <c r="C441" s="9"/>
      <c r="D441" s="9"/>
    </row>
    <row r="442" spans="1:4" x14ac:dyDescent="0.2">
      <c r="A442" s="8"/>
      <c r="B442" s="9"/>
      <c r="C442" s="9"/>
      <c r="D442" s="9"/>
    </row>
    <row r="443" spans="1:4" x14ac:dyDescent="0.2">
      <c r="A443" s="8"/>
      <c r="B443" s="9"/>
      <c r="C443" s="9"/>
      <c r="D443" s="9"/>
    </row>
    <row r="444" spans="1:4" x14ac:dyDescent="0.2">
      <c r="A444" s="8"/>
      <c r="B444" s="9"/>
      <c r="C444" s="9"/>
      <c r="D444" s="9"/>
    </row>
    <row r="445" spans="1:4" x14ac:dyDescent="0.2">
      <c r="A445" s="8"/>
      <c r="B445" s="9"/>
      <c r="C445" s="9"/>
      <c r="D445" s="9"/>
    </row>
    <row r="446" spans="1:4" x14ac:dyDescent="0.2">
      <c r="A446" s="8"/>
      <c r="B446" s="9"/>
      <c r="C446" s="9"/>
      <c r="D446" s="9"/>
    </row>
    <row r="447" spans="1:4" x14ac:dyDescent="0.2">
      <c r="A447" s="8"/>
      <c r="B447" s="9"/>
      <c r="C447" s="9"/>
      <c r="D447" s="9"/>
    </row>
    <row r="448" spans="1:4" x14ac:dyDescent="0.2">
      <c r="A448" s="8"/>
      <c r="B448" s="9"/>
      <c r="C448" s="9"/>
      <c r="D448" s="9"/>
    </row>
    <row r="449" spans="1:4" x14ac:dyDescent="0.2">
      <c r="A449" s="8"/>
      <c r="B449" s="9"/>
      <c r="C449" s="9"/>
      <c r="D449" s="9"/>
    </row>
    <row r="450" spans="1:4" x14ac:dyDescent="0.2">
      <c r="A450" s="8"/>
      <c r="B450" s="9"/>
      <c r="C450" s="9"/>
      <c r="D450" s="9"/>
    </row>
    <row r="451" spans="1:4" x14ac:dyDescent="0.2">
      <c r="A451" s="8"/>
      <c r="B451" s="9"/>
      <c r="C451" s="9"/>
      <c r="D451" s="9"/>
    </row>
    <row r="452" spans="1:4" x14ac:dyDescent="0.2">
      <c r="A452" s="8"/>
      <c r="B452" s="9"/>
      <c r="C452" s="9"/>
      <c r="D452" s="9"/>
    </row>
    <row r="453" spans="1:4" x14ac:dyDescent="0.2">
      <c r="A453" s="8"/>
      <c r="B453" s="9"/>
      <c r="C453" s="9"/>
      <c r="D453" s="9"/>
    </row>
    <row r="454" spans="1:4" x14ac:dyDescent="0.2">
      <c r="A454" s="8"/>
      <c r="B454" s="9"/>
      <c r="C454" s="9"/>
      <c r="D454" s="9"/>
    </row>
    <row r="455" spans="1:4" x14ac:dyDescent="0.2">
      <c r="A455" s="8"/>
      <c r="B455" s="9"/>
      <c r="C455" s="9"/>
      <c r="D455" s="9"/>
    </row>
    <row r="456" spans="1:4" x14ac:dyDescent="0.2">
      <c r="A456" s="8"/>
      <c r="B456" s="9"/>
      <c r="C456" s="9"/>
      <c r="D456" s="9"/>
    </row>
    <row r="457" spans="1:4" x14ac:dyDescent="0.2">
      <c r="A457" s="8"/>
      <c r="B457" s="9"/>
      <c r="C457" s="9"/>
      <c r="D457" s="9"/>
    </row>
    <row r="458" spans="1:4" x14ac:dyDescent="0.2">
      <c r="A458" s="8"/>
      <c r="B458" s="9"/>
      <c r="C458" s="9"/>
      <c r="D458" s="9"/>
    </row>
    <row r="459" spans="1:4" x14ac:dyDescent="0.2">
      <c r="A459" s="8"/>
      <c r="B459" s="9"/>
      <c r="C459" s="9"/>
      <c r="D459" s="9"/>
    </row>
    <row r="460" spans="1:4" x14ac:dyDescent="0.2">
      <c r="A460" s="8"/>
      <c r="B460" s="9"/>
      <c r="C460" s="9"/>
      <c r="D460" s="9"/>
    </row>
    <row r="461" spans="1:4" x14ac:dyDescent="0.2">
      <c r="A461" s="8"/>
      <c r="B461" s="9"/>
      <c r="C461" s="9"/>
      <c r="D461" s="9"/>
    </row>
    <row r="462" spans="1:4" x14ac:dyDescent="0.2">
      <c r="A462" s="8"/>
      <c r="B462" s="9"/>
      <c r="C462" s="9"/>
      <c r="D462" s="9"/>
    </row>
    <row r="463" spans="1:4" x14ac:dyDescent="0.2">
      <c r="A463" s="8"/>
      <c r="B463" s="9"/>
      <c r="C463" s="9"/>
      <c r="D463" s="9"/>
    </row>
    <row r="464" spans="1:4" x14ac:dyDescent="0.2">
      <c r="A464" s="8"/>
      <c r="B464" s="9"/>
      <c r="C464" s="9"/>
      <c r="D464" s="9"/>
    </row>
    <row r="465" spans="1:4" x14ac:dyDescent="0.2">
      <c r="A465" s="8"/>
      <c r="B465" s="9"/>
      <c r="C465" s="9"/>
      <c r="D465" s="9"/>
    </row>
    <row r="466" spans="1:4" x14ac:dyDescent="0.2">
      <c r="A466" s="8"/>
      <c r="B466" s="9"/>
      <c r="C466" s="9"/>
      <c r="D466" s="9"/>
    </row>
    <row r="467" spans="1:4" x14ac:dyDescent="0.2">
      <c r="A467" s="8"/>
      <c r="B467" s="9"/>
      <c r="C467" s="9"/>
      <c r="D467" s="9"/>
    </row>
    <row r="468" spans="1:4" x14ac:dyDescent="0.2">
      <c r="A468" s="8"/>
      <c r="B468" s="9"/>
      <c r="C468" s="9"/>
      <c r="D468" s="9"/>
    </row>
    <row r="469" spans="1:4" x14ac:dyDescent="0.2">
      <c r="A469" s="8"/>
      <c r="B469" s="9"/>
      <c r="C469" s="9"/>
      <c r="D469" s="9"/>
    </row>
    <row r="470" spans="1:4" x14ac:dyDescent="0.2">
      <c r="A470" s="8"/>
      <c r="B470" s="9"/>
      <c r="C470" s="9"/>
      <c r="D470" s="9"/>
    </row>
    <row r="471" spans="1:4" x14ac:dyDescent="0.2">
      <c r="A471" s="8"/>
      <c r="B471" s="9"/>
      <c r="C471" s="9"/>
      <c r="D471" s="9"/>
    </row>
    <row r="472" spans="1:4" x14ac:dyDescent="0.2">
      <c r="A472" s="8"/>
      <c r="B472" s="9"/>
      <c r="C472" s="9"/>
      <c r="D472" s="9"/>
    </row>
    <row r="473" spans="1:4" x14ac:dyDescent="0.2">
      <c r="A473" s="8"/>
      <c r="B473" s="9"/>
      <c r="C473" s="9"/>
      <c r="D473" s="9"/>
    </row>
    <row r="474" spans="1:4" x14ac:dyDescent="0.2">
      <c r="A474" s="8"/>
      <c r="B474" s="9"/>
      <c r="C474" s="9"/>
      <c r="D474" s="9"/>
    </row>
    <row r="475" spans="1:4" x14ac:dyDescent="0.2">
      <c r="A475" s="8"/>
      <c r="B475" s="9"/>
      <c r="C475" s="9"/>
      <c r="D475" s="9"/>
    </row>
    <row r="476" spans="1:4" x14ac:dyDescent="0.2">
      <c r="A476" s="8"/>
      <c r="B476" s="9"/>
      <c r="C476" s="9"/>
      <c r="D476" s="9"/>
    </row>
    <row r="477" spans="1:4" x14ac:dyDescent="0.2">
      <c r="A477" s="8"/>
      <c r="B477" s="9"/>
      <c r="C477" s="9"/>
      <c r="D477" s="9"/>
    </row>
    <row r="478" spans="1:4" x14ac:dyDescent="0.2">
      <c r="A478" s="8"/>
      <c r="B478" s="9"/>
      <c r="C478" s="9"/>
      <c r="D478" s="9"/>
    </row>
    <row r="479" spans="1:4" x14ac:dyDescent="0.2">
      <c r="A479" s="8"/>
      <c r="B479" s="9"/>
      <c r="C479" s="9"/>
      <c r="D479" s="9"/>
    </row>
    <row r="480" spans="1:4" x14ac:dyDescent="0.2">
      <c r="A480" s="8"/>
      <c r="B480" s="9"/>
      <c r="C480" s="9"/>
      <c r="D480" s="9"/>
    </row>
    <row r="481" spans="1:4" x14ac:dyDescent="0.2">
      <c r="A481" s="8"/>
      <c r="B481" s="9"/>
      <c r="C481" s="9"/>
      <c r="D481" s="9"/>
    </row>
    <row r="482" spans="1:4" x14ac:dyDescent="0.2">
      <c r="A482" s="8"/>
      <c r="B482" s="9"/>
      <c r="C482" s="9"/>
      <c r="D482" s="9"/>
    </row>
    <row r="483" spans="1:4" x14ac:dyDescent="0.2">
      <c r="A483" s="8"/>
      <c r="B483" s="9"/>
      <c r="C483" s="9"/>
      <c r="D483" s="9"/>
    </row>
    <row r="484" spans="1:4" x14ac:dyDescent="0.2">
      <c r="A484" s="8"/>
      <c r="B484" s="9"/>
      <c r="C484" s="9"/>
      <c r="D484" s="9"/>
    </row>
    <row r="485" spans="1:4" x14ac:dyDescent="0.2">
      <c r="A485" s="8"/>
      <c r="B485" s="9"/>
      <c r="C485" s="9"/>
      <c r="D485" s="9"/>
    </row>
    <row r="486" spans="1:4" x14ac:dyDescent="0.2">
      <c r="A486" s="8"/>
      <c r="B486" s="9"/>
      <c r="C486" s="9"/>
      <c r="D486" s="9"/>
    </row>
    <row r="487" spans="1:4" x14ac:dyDescent="0.2">
      <c r="A487" s="8"/>
      <c r="B487" s="9"/>
      <c r="C487" s="9"/>
      <c r="D487" s="9"/>
    </row>
    <row r="488" spans="1:4" x14ac:dyDescent="0.2">
      <c r="A488" s="8"/>
      <c r="B488" s="9"/>
      <c r="C488" s="9"/>
      <c r="D488" s="9"/>
    </row>
    <row r="489" spans="1:4" x14ac:dyDescent="0.2">
      <c r="A489" s="8"/>
      <c r="B489" s="9"/>
      <c r="C489" s="9"/>
      <c r="D489" s="9"/>
    </row>
    <row r="490" spans="1:4" x14ac:dyDescent="0.2">
      <c r="A490" s="8"/>
      <c r="B490" s="9"/>
      <c r="C490" s="9"/>
      <c r="D490" s="9"/>
    </row>
    <row r="491" spans="1:4" x14ac:dyDescent="0.2">
      <c r="A491" s="8"/>
      <c r="B491" s="9"/>
      <c r="C491" s="9"/>
      <c r="D491" s="9"/>
    </row>
    <row r="492" spans="1:4" x14ac:dyDescent="0.2">
      <c r="A492" s="8"/>
      <c r="B492" s="9"/>
      <c r="C492" s="9"/>
      <c r="D492" s="9"/>
    </row>
    <row r="493" spans="1:4" x14ac:dyDescent="0.2">
      <c r="A493" s="8"/>
      <c r="B493" s="9"/>
      <c r="C493" s="9"/>
      <c r="D493" s="9"/>
    </row>
    <row r="494" spans="1:4" x14ac:dyDescent="0.2">
      <c r="A494" s="8"/>
      <c r="B494" s="9"/>
      <c r="C494" s="9"/>
      <c r="D494" s="9"/>
    </row>
    <row r="495" spans="1:4" x14ac:dyDescent="0.2">
      <c r="A495" s="8"/>
      <c r="B495" s="9"/>
      <c r="C495" s="9"/>
      <c r="D495" s="9"/>
    </row>
    <row r="496" spans="1:4" x14ac:dyDescent="0.2">
      <c r="A496" s="8"/>
      <c r="B496" s="9"/>
      <c r="C496" s="9"/>
      <c r="D496" s="9"/>
    </row>
    <row r="497" spans="1:4" x14ac:dyDescent="0.2">
      <c r="A497" s="8"/>
      <c r="B497" s="9"/>
      <c r="C497" s="9"/>
      <c r="D497" s="9"/>
    </row>
    <row r="498" spans="1:4" x14ac:dyDescent="0.2">
      <c r="A498" s="8"/>
      <c r="B498" s="9"/>
      <c r="C498" s="9"/>
      <c r="D498" s="9"/>
    </row>
    <row r="499" spans="1:4" x14ac:dyDescent="0.2">
      <c r="A499" s="8"/>
      <c r="B499" s="9"/>
      <c r="C499" s="9"/>
      <c r="D499" s="9"/>
    </row>
    <row r="500" spans="1:4" x14ac:dyDescent="0.2">
      <c r="A500" s="8"/>
      <c r="B500" s="9"/>
      <c r="C500" s="9"/>
      <c r="D500" s="9"/>
    </row>
    <row r="501" spans="1:4" x14ac:dyDescent="0.2">
      <c r="A501" s="8"/>
      <c r="B501" s="9"/>
      <c r="C501" s="9"/>
      <c r="D501" s="9"/>
    </row>
    <row r="502" spans="1:4" x14ac:dyDescent="0.2">
      <c r="A502" s="8"/>
      <c r="B502" s="9"/>
      <c r="C502" s="9"/>
      <c r="D502" s="9"/>
    </row>
    <row r="503" spans="1:4" x14ac:dyDescent="0.2">
      <c r="A503" s="8"/>
      <c r="B503" s="9"/>
      <c r="C503" s="9"/>
      <c r="D503" s="9"/>
    </row>
    <row r="504" spans="1:4" x14ac:dyDescent="0.2">
      <c r="A504" s="8"/>
      <c r="B504" s="9"/>
      <c r="C504" s="9"/>
      <c r="D504" s="9"/>
    </row>
    <row r="505" spans="1:4" x14ac:dyDescent="0.2">
      <c r="A505" s="8"/>
      <c r="B505" s="9"/>
      <c r="C505" s="9"/>
      <c r="D505" s="9"/>
    </row>
    <row r="506" spans="1:4" x14ac:dyDescent="0.2">
      <c r="A506" s="8"/>
      <c r="B506" s="9"/>
      <c r="C506" s="9"/>
      <c r="D506" s="9"/>
    </row>
    <row r="507" spans="1:4" x14ac:dyDescent="0.2">
      <c r="A507" s="8"/>
      <c r="B507" s="9"/>
      <c r="C507" s="9"/>
      <c r="D507" s="9"/>
    </row>
    <row r="508" spans="1:4" x14ac:dyDescent="0.2">
      <c r="A508" s="8"/>
      <c r="B508" s="9"/>
      <c r="C508" s="9"/>
      <c r="D508" s="9"/>
    </row>
    <row r="509" spans="1:4" x14ac:dyDescent="0.2">
      <c r="A509" s="8"/>
      <c r="B509" s="9"/>
      <c r="C509" s="9"/>
      <c r="D509" s="9"/>
    </row>
    <row r="510" spans="1:4" x14ac:dyDescent="0.2">
      <c r="A510" s="8"/>
      <c r="B510" s="9"/>
      <c r="C510" s="9"/>
      <c r="D510" s="9"/>
    </row>
    <row r="511" spans="1:4" x14ac:dyDescent="0.2">
      <c r="A511" s="8"/>
      <c r="B511" s="9"/>
      <c r="C511" s="9"/>
      <c r="D511" s="9"/>
    </row>
    <row r="512" spans="1:4" x14ac:dyDescent="0.2">
      <c r="A512" s="8"/>
      <c r="B512" s="9"/>
      <c r="C512" s="9"/>
      <c r="D512" s="9"/>
    </row>
    <row r="513" spans="1:4" x14ac:dyDescent="0.2">
      <c r="A513" s="8"/>
      <c r="B513" s="9"/>
      <c r="C513" s="9"/>
      <c r="D513" s="9"/>
    </row>
    <row r="514" spans="1:4" x14ac:dyDescent="0.2">
      <c r="A514" s="8"/>
      <c r="B514" s="9"/>
      <c r="C514" s="9"/>
      <c r="D514" s="9"/>
    </row>
    <row r="515" spans="1:4" x14ac:dyDescent="0.2">
      <c r="A515" s="8"/>
      <c r="B515" s="9"/>
      <c r="C515" s="9"/>
      <c r="D515" s="9"/>
    </row>
    <row r="516" spans="1:4" x14ac:dyDescent="0.2">
      <c r="A516" s="8"/>
      <c r="B516" s="9"/>
      <c r="C516" s="9"/>
      <c r="D516" s="9"/>
    </row>
    <row r="517" spans="1:4" x14ac:dyDescent="0.2">
      <c r="A517" s="8"/>
      <c r="B517" s="9"/>
      <c r="C517" s="9"/>
      <c r="D517" s="9"/>
    </row>
    <row r="518" spans="1:4" x14ac:dyDescent="0.2">
      <c r="A518" s="8"/>
      <c r="B518" s="9"/>
      <c r="C518" s="9"/>
      <c r="D518" s="9"/>
    </row>
    <row r="519" spans="1:4" x14ac:dyDescent="0.2">
      <c r="A519" s="8"/>
      <c r="B519" s="9"/>
      <c r="C519" s="9"/>
      <c r="D519" s="9"/>
    </row>
    <row r="520" spans="1:4" x14ac:dyDescent="0.2">
      <c r="A520" s="8"/>
      <c r="B520" s="9"/>
      <c r="C520" s="9"/>
      <c r="D520" s="9"/>
    </row>
    <row r="521" spans="1:4" x14ac:dyDescent="0.2">
      <c r="A521" s="8"/>
      <c r="B521" s="9"/>
      <c r="C521" s="9"/>
      <c r="D521" s="9"/>
    </row>
    <row r="522" spans="1:4" x14ac:dyDescent="0.2">
      <c r="A522" s="8"/>
      <c r="B522" s="9"/>
      <c r="C522" s="9"/>
      <c r="D522" s="9"/>
    </row>
    <row r="523" spans="1:4" x14ac:dyDescent="0.2">
      <c r="A523" s="8"/>
      <c r="B523" s="9"/>
      <c r="C523" s="9"/>
      <c r="D523" s="9"/>
    </row>
    <row r="524" spans="1:4" x14ac:dyDescent="0.2">
      <c r="A524" s="8"/>
      <c r="B524" s="9"/>
      <c r="C524" s="9"/>
      <c r="D524" s="9"/>
    </row>
    <row r="525" spans="1:4" x14ac:dyDescent="0.2">
      <c r="A525" s="8"/>
      <c r="B525" s="9"/>
      <c r="C525" s="9"/>
      <c r="D525" s="9"/>
    </row>
    <row r="526" spans="1:4" x14ac:dyDescent="0.2">
      <c r="A526" s="8"/>
      <c r="B526" s="9"/>
      <c r="C526" s="9"/>
      <c r="D526" s="9"/>
    </row>
    <row r="527" spans="1:4" x14ac:dyDescent="0.2">
      <c r="A527" s="8"/>
      <c r="B527" s="9"/>
      <c r="C527" s="9"/>
      <c r="D527" s="9"/>
    </row>
    <row r="528" spans="1:4" x14ac:dyDescent="0.2">
      <c r="A528" s="8"/>
      <c r="B528" s="9"/>
      <c r="C528" s="9"/>
      <c r="D528" s="9"/>
    </row>
    <row r="529" spans="1:4" x14ac:dyDescent="0.2">
      <c r="A529" s="8"/>
      <c r="B529" s="9"/>
      <c r="C529" s="9"/>
      <c r="D529" s="9"/>
    </row>
    <row r="530" spans="1:4" x14ac:dyDescent="0.2">
      <c r="A530" s="8"/>
      <c r="B530" s="9"/>
      <c r="C530" s="9"/>
      <c r="D530" s="9"/>
    </row>
    <row r="531" spans="1:4" x14ac:dyDescent="0.2">
      <c r="A531" s="8"/>
      <c r="B531" s="9"/>
      <c r="C531" s="9"/>
      <c r="D531" s="9"/>
    </row>
    <row r="532" spans="1:4" x14ac:dyDescent="0.2">
      <c r="A532" s="8"/>
      <c r="B532" s="9"/>
      <c r="C532" s="9"/>
      <c r="D532" s="9"/>
    </row>
    <row r="533" spans="1:4" x14ac:dyDescent="0.2">
      <c r="A533" s="8"/>
      <c r="B533" s="9"/>
      <c r="C533" s="9"/>
      <c r="D533" s="9"/>
    </row>
    <row r="534" spans="1:4" x14ac:dyDescent="0.2">
      <c r="A534" s="8"/>
      <c r="B534" s="9"/>
      <c r="C534" s="9"/>
      <c r="D534" s="9"/>
    </row>
    <row r="535" spans="1:4" x14ac:dyDescent="0.2">
      <c r="A535" s="8"/>
      <c r="B535" s="9"/>
      <c r="C535" s="9"/>
      <c r="D535" s="9"/>
    </row>
    <row r="536" spans="1:4" x14ac:dyDescent="0.2">
      <c r="A536" s="8"/>
      <c r="B536" s="9"/>
      <c r="C536" s="9"/>
      <c r="D536" s="9"/>
    </row>
    <row r="537" spans="1:4" x14ac:dyDescent="0.2">
      <c r="A537" s="8"/>
      <c r="B537" s="9"/>
      <c r="C537" s="9"/>
      <c r="D537" s="9"/>
    </row>
    <row r="538" spans="1:4" x14ac:dyDescent="0.2">
      <c r="A538" s="8"/>
      <c r="B538" s="9"/>
      <c r="C538" s="9"/>
      <c r="D538" s="9"/>
    </row>
    <row r="539" spans="1:4" x14ac:dyDescent="0.2">
      <c r="A539" s="8"/>
      <c r="B539" s="9"/>
      <c r="C539" s="9"/>
      <c r="D539" s="9"/>
    </row>
    <row r="540" spans="1:4" x14ac:dyDescent="0.2">
      <c r="A540" s="8"/>
      <c r="B540" s="9"/>
      <c r="C540" s="9"/>
      <c r="D540" s="9"/>
    </row>
    <row r="541" spans="1:4" x14ac:dyDescent="0.2">
      <c r="A541" s="8"/>
      <c r="B541" s="9"/>
      <c r="C541" s="9"/>
      <c r="D541" s="9"/>
    </row>
    <row r="542" spans="1:4" x14ac:dyDescent="0.2">
      <c r="A542" s="8"/>
      <c r="B542" s="9"/>
      <c r="C542" s="9"/>
      <c r="D542" s="9"/>
    </row>
    <row r="543" spans="1:4" x14ac:dyDescent="0.2">
      <c r="A543" s="8"/>
      <c r="B543" s="9"/>
      <c r="C543" s="9"/>
      <c r="D543" s="9"/>
    </row>
    <row r="544" spans="1:4" x14ac:dyDescent="0.2">
      <c r="A544" s="8"/>
      <c r="B544" s="9"/>
      <c r="C544" s="9"/>
      <c r="D544" s="9"/>
    </row>
    <row r="545" spans="1:4" x14ac:dyDescent="0.2">
      <c r="A545" s="8"/>
      <c r="B545" s="9"/>
      <c r="C545" s="9"/>
      <c r="D545" s="9"/>
    </row>
    <row r="546" spans="1:4" x14ac:dyDescent="0.2">
      <c r="A546" s="8"/>
      <c r="B546" s="9"/>
      <c r="C546" s="9"/>
      <c r="D546" s="9"/>
    </row>
    <row r="547" spans="1:4" x14ac:dyDescent="0.2">
      <c r="A547" s="8"/>
      <c r="B547" s="9"/>
      <c r="C547" s="9"/>
      <c r="D547" s="9"/>
    </row>
    <row r="548" spans="1:4" x14ac:dyDescent="0.2">
      <c r="A548" s="8"/>
      <c r="B548" s="9"/>
      <c r="C548" s="9"/>
      <c r="D548" s="9"/>
    </row>
    <row r="549" spans="1:4" x14ac:dyDescent="0.2">
      <c r="A549" s="8"/>
      <c r="B549" s="9"/>
      <c r="C549" s="9"/>
      <c r="D549" s="9"/>
    </row>
    <row r="550" spans="1:4" x14ac:dyDescent="0.2">
      <c r="A550" s="8"/>
      <c r="B550" s="9"/>
      <c r="C550" s="9"/>
      <c r="D550" s="9"/>
    </row>
    <row r="551" spans="1:4" x14ac:dyDescent="0.2">
      <c r="A551" s="8"/>
      <c r="B551" s="9"/>
      <c r="C551" s="9"/>
      <c r="D551" s="9"/>
    </row>
    <row r="552" spans="1:4" x14ac:dyDescent="0.2">
      <c r="A552" s="8"/>
      <c r="B552" s="9"/>
      <c r="C552" s="9"/>
      <c r="D552" s="9"/>
    </row>
    <row r="553" spans="1:4" x14ac:dyDescent="0.2">
      <c r="A553" s="8"/>
      <c r="B553" s="9"/>
      <c r="C553" s="9"/>
      <c r="D553" s="9"/>
    </row>
    <row r="554" spans="1:4" x14ac:dyDescent="0.2">
      <c r="A554" s="8"/>
      <c r="B554" s="9"/>
      <c r="C554" s="9"/>
      <c r="D554" s="9"/>
    </row>
    <row r="555" spans="1:4" x14ac:dyDescent="0.2">
      <c r="A555" s="8"/>
      <c r="B555" s="9"/>
      <c r="C555" s="9"/>
      <c r="D555" s="9"/>
    </row>
    <row r="556" spans="1:4" x14ac:dyDescent="0.2">
      <c r="A556" s="8"/>
      <c r="B556" s="9"/>
      <c r="C556" s="9"/>
      <c r="D556" s="9"/>
    </row>
    <row r="557" spans="1:4" x14ac:dyDescent="0.2">
      <c r="A557" s="8"/>
      <c r="B557" s="9"/>
      <c r="C557" s="9"/>
      <c r="D557" s="9"/>
    </row>
    <row r="558" spans="1:4" x14ac:dyDescent="0.2">
      <c r="A558" s="8"/>
      <c r="B558" s="9"/>
      <c r="C558" s="9"/>
      <c r="D558" s="9"/>
    </row>
    <row r="559" spans="1:4" x14ac:dyDescent="0.2">
      <c r="A559" s="8"/>
      <c r="B559" s="9"/>
      <c r="C559" s="9"/>
      <c r="D559" s="9"/>
    </row>
    <row r="560" spans="1:4" x14ac:dyDescent="0.2">
      <c r="A560" s="8"/>
      <c r="B560" s="9"/>
      <c r="C560" s="9"/>
      <c r="D560" s="9"/>
    </row>
    <row r="561" spans="1:4" x14ac:dyDescent="0.2">
      <c r="A561" s="8"/>
      <c r="B561" s="9"/>
      <c r="C561" s="9"/>
      <c r="D561" s="9"/>
    </row>
    <row r="562" spans="1:4" x14ac:dyDescent="0.2">
      <c r="A562" s="8"/>
      <c r="B562" s="9"/>
      <c r="C562" s="9"/>
      <c r="D562" s="9"/>
    </row>
    <row r="563" spans="1:4" x14ac:dyDescent="0.2">
      <c r="A563" s="8"/>
      <c r="B563" s="9"/>
      <c r="C563" s="9"/>
      <c r="D563" s="9"/>
    </row>
    <row r="564" spans="1:4" x14ac:dyDescent="0.2">
      <c r="A564" s="8"/>
      <c r="B564" s="9"/>
      <c r="C564" s="9"/>
      <c r="D564" s="9"/>
    </row>
    <row r="565" spans="1:4" x14ac:dyDescent="0.2">
      <c r="A565" s="8"/>
      <c r="B565" s="9"/>
      <c r="C565" s="9"/>
      <c r="D565" s="9"/>
    </row>
    <row r="566" spans="1:4" x14ac:dyDescent="0.2">
      <c r="A566" s="8"/>
      <c r="B566" s="9"/>
      <c r="C566" s="9"/>
      <c r="D566" s="9"/>
    </row>
    <row r="567" spans="1:4" x14ac:dyDescent="0.2">
      <c r="A567" s="8"/>
      <c r="B567" s="9"/>
      <c r="C567" s="9"/>
      <c r="D567" s="9"/>
    </row>
    <row r="568" spans="1:4" x14ac:dyDescent="0.2">
      <c r="A568" s="8"/>
      <c r="B568" s="9"/>
      <c r="C568" s="9"/>
      <c r="D568" s="9"/>
    </row>
    <row r="569" spans="1:4" x14ac:dyDescent="0.2">
      <c r="A569" s="8"/>
      <c r="B569" s="9"/>
      <c r="C569" s="9"/>
      <c r="D569" s="9"/>
    </row>
    <row r="570" spans="1:4" x14ac:dyDescent="0.2">
      <c r="A570" s="8"/>
      <c r="B570" s="9"/>
      <c r="C570" s="9"/>
      <c r="D570" s="9"/>
    </row>
    <row r="571" spans="1:4" x14ac:dyDescent="0.2">
      <c r="A571" s="8"/>
      <c r="B571" s="9"/>
      <c r="C571" s="9"/>
      <c r="D571" s="9"/>
    </row>
    <row r="572" spans="1:4" x14ac:dyDescent="0.2">
      <c r="A572" s="8"/>
      <c r="B572" s="9"/>
      <c r="C572" s="9"/>
      <c r="D572" s="9"/>
    </row>
    <row r="573" spans="1:4" x14ac:dyDescent="0.2">
      <c r="A573" s="8"/>
      <c r="B573" s="9"/>
      <c r="C573" s="9"/>
      <c r="D573" s="9"/>
    </row>
    <row r="574" spans="1:4" x14ac:dyDescent="0.2">
      <c r="A574" s="8"/>
      <c r="B574" s="9"/>
      <c r="C574" s="9"/>
      <c r="D574" s="9"/>
    </row>
    <row r="575" spans="1:4" x14ac:dyDescent="0.2">
      <c r="A575" s="8"/>
      <c r="B575" s="9"/>
      <c r="C575" s="9"/>
      <c r="D575" s="9"/>
    </row>
    <row r="576" spans="1:4" x14ac:dyDescent="0.2">
      <c r="A576" s="8"/>
      <c r="B576" s="9"/>
      <c r="C576" s="9"/>
      <c r="D576" s="9"/>
    </row>
    <row r="577" spans="1:4" x14ac:dyDescent="0.2">
      <c r="A577" s="8"/>
      <c r="B577" s="9"/>
      <c r="C577" s="9"/>
      <c r="D577" s="9"/>
    </row>
    <row r="578" spans="1:4" x14ac:dyDescent="0.2">
      <c r="A578" s="8"/>
      <c r="B578" s="9"/>
      <c r="C578" s="9"/>
      <c r="D578" s="9"/>
    </row>
    <row r="579" spans="1:4" x14ac:dyDescent="0.2">
      <c r="A579" s="8"/>
      <c r="B579" s="9"/>
      <c r="C579" s="9"/>
      <c r="D579" s="9"/>
    </row>
    <row r="580" spans="1:4" x14ac:dyDescent="0.2">
      <c r="A580" s="8"/>
      <c r="B580" s="9"/>
      <c r="C580" s="9"/>
      <c r="D580" s="9"/>
    </row>
    <row r="581" spans="1:4" x14ac:dyDescent="0.2">
      <c r="A581" s="8"/>
      <c r="B581" s="9"/>
      <c r="C581" s="9"/>
      <c r="D581" s="9"/>
    </row>
    <row r="582" spans="1:4" x14ac:dyDescent="0.2">
      <c r="A582" s="8"/>
      <c r="B582" s="9"/>
      <c r="C582" s="9"/>
      <c r="D582" s="9"/>
    </row>
    <row r="583" spans="1:4" x14ac:dyDescent="0.2">
      <c r="A583" s="8"/>
      <c r="B583" s="9"/>
      <c r="C583" s="9"/>
      <c r="D583" s="9"/>
    </row>
    <row r="584" spans="1:4" x14ac:dyDescent="0.2">
      <c r="A584" s="8"/>
      <c r="B584" s="9"/>
      <c r="C584" s="9"/>
      <c r="D584" s="9"/>
    </row>
    <row r="585" spans="1:4" x14ac:dyDescent="0.2">
      <c r="A585" s="8"/>
      <c r="B585" s="9"/>
      <c r="C585" s="9"/>
      <c r="D585" s="9"/>
    </row>
    <row r="586" spans="1:4" x14ac:dyDescent="0.2">
      <c r="A586" s="8"/>
      <c r="B586" s="9"/>
      <c r="C586" s="9"/>
      <c r="D586" s="9"/>
    </row>
    <row r="587" spans="1:4" x14ac:dyDescent="0.2">
      <c r="A587" s="8"/>
      <c r="B587" s="9"/>
      <c r="C587" s="9"/>
      <c r="D587" s="9"/>
    </row>
    <row r="588" spans="1:4" x14ac:dyDescent="0.2">
      <c r="A588" s="8"/>
      <c r="B588" s="9"/>
      <c r="C588" s="9"/>
      <c r="D588" s="9"/>
    </row>
    <row r="589" spans="1:4" x14ac:dyDescent="0.2">
      <c r="A589" s="8"/>
      <c r="B589" s="9"/>
      <c r="C589" s="9"/>
      <c r="D589" s="9"/>
    </row>
    <row r="590" spans="1:4" x14ac:dyDescent="0.2">
      <c r="A590" s="8"/>
      <c r="B590" s="9"/>
      <c r="C590" s="9"/>
      <c r="D590" s="9"/>
    </row>
    <row r="591" spans="1:4" x14ac:dyDescent="0.2">
      <c r="A591" s="8"/>
      <c r="B591" s="9"/>
      <c r="C591" s="9"/>
      <c r="D591" s="9"/>
    </row>
    <row r="592" spans="1:4" x14ac:dyDescent="0.2">
      <c r="A592" s="8"/>
      <c r="B592" s="9"/>
      <c r="C592" s="9"/>
      <c r="D592" s="9"/>
    </row>
    <row r="593" spans="1:4" x14ac:dyDescent="0.2">
      <c r="A593" s="8"/>
      <c r="B593" s="9"/>
      <c r="C593" s="9"/>
      <c r="D593" s="9"/>
    </row>
    <row r="594" spans="1:4" x14ac:dyDescent="0.2">
      <c r="A594" s="8"/>
      <c r="B594" s="9"/>
      <c r="C594" s="9"/>
      <c r="D594" s="9"/>
    </row>
    <row r="595" spans="1:4" x14ac:dyDescent="0.2">
      <c r="A595" s="8"/>
      <c r="B595" s="9"/>
      <c r="C595" s="9"/>
      <c r="D595" s="9"/>
    </row>
    <row r="596" spans="1:4" x14ac:dyDescent="0.2">
      <c r="A596" s="8"/>
      <c r="B596" s="9"/>
      <c r="C596" s="9"/>
      <c r="D596" s="9"/>
    </row>
    <row r="597" spans="1:4" x14ac:dyDescent="0.2">
      <c r="A597" s="8"/>
      <c r="B597" s="9"/>
      <c r="C597" s="9"/>
      <c r="D597" s="9"/>
    </row>
    <row r="598" spans="1:4" x14ac:dyDescent="0.2">
      <c r="A598" s="8"/>
      <c r="B598" s="9"/>
      <c r="C598" s="9"/>
      <c r="D598" s="9"/>
    </row>
    <row r="599" spans="1:4" x14ac:dyDescent="0.2">
      <c r="A599" s="8"/>
      <c r="B599" s="9"/>
      <c r="C599" s="9"/>
      <c r="D599" s="9"/>
    </row>
    <row r="600" spans="1:4" x14ac:dyDescent="0.2">
      <c r="A600" s="8"/>
      <c r="B600" s="9"/>
      <c r="C600" s="9"/>
      <c r="D600" s="9"/>
    </row>
    <row r="601" spans="1:4" x14ac:dyDescent="0.2">
      <c r="A601" s="8"/>
      <c r="B601" s="9"/>
      <c r="C601" s="9"/>
      <c r="D601" s="9"/>
    </row>
    <row r="602" spans="1:4" x14ac:dyDescent="0.2">
      <c r="A602" s="8"/>
      <c r="B602" s="9"/>
      <c r="C602" s="9"/>
      <c r="D602" s="9"/>
    </row>
    <row r="603" spans="1:4" x14ac:dyDescent="0.2">
      <c r="A603" s="8"/>
      <c r="B603" s="9"/>
      <c r="C603" s="9"/>
      <c r="D603" s="9"/>
    </row>
    <row r="604" spans="1:4" x14ac:dyDescent="0.2">
      <c r="A604" s="8"/>
      <c r="B604" s="9"/>
      <c r="C604" s="9"/>
      <c r="D604" s="9"/>
    </row>
    <row r="605" spans="1:4" x14ac:dyDescent="0.2">
      <c r="A605" s="8"/>
      <c r="B605" s="9"/>
      <c r="C605" s="9"/>
      <c r="D605" s="9"/>
    </row>
    <row r="606" spans="1:4" x14ac:dyDescent="0.2">
      <c r="A606" s="8"/>
      <c r="B606" s="9"/>
      <c r="C606" s="9"/>
      <c r="D606" s="9"/>
    </row>
    <row r="607" spans="1:4" x14ac:dyDescent="0.2">
      <c r="A607" s="8"/>
      <c r="B607" s="9"/>
      <c r="C607" s="9"/>
      <c r="D607" s="9"/>
    </row>
    <row r="608" spans="1:4" x14ac:dyDescent="0.2">
      <c r="A608" s="8"/>
      <c r="B608" s="9"/>
      <c r="C608" s="9"/>
      <c r="D608" s="9"/>
    </row>
    <row r="609" spans="1:4" x14ac:dyDescent="0.2">
      <c r="A609" s="8"/>
      <c r="B609" s="9"/>
      <c r="C609" s="9"/>
      <c r="D609" s="9"/>
    </row>
    <row r="610" spans="1:4" x14ac:dyDescent="0.2">
      <c r="A610" s="8"/>
      <c r="B610" s="9"/>
      <c r="C610" s="9"/>
      <c r="D610" s="9"/>
    </row>
    <row r="611" spans="1:4" x14ac:dyDescent="0.2">
      <c r="A611" s="8"/>
      <c r="B611" s="9"/>
      <c r="C611" s="9"/>
      <c r="D611" s="9"/>
    </row>
    <row r="612" spans="1:4" x14ac:dyDescent="0.2">
      <c r="A612" s="8"/>
      <c r="B612" s="9"/>
      <c r="C612" s="9"/>
      <c r="D612" s="9"/>
    </row>
    <row r="613" spans="1:4" x14ac:dyDescent="0.2">
      <c r="A613" s="8"/>
      <c r="B613" s="9"/>
      <c r="C613" s="9"/>
      <c r="D613" s="9"/>
    </row>
    <row r="614" spans="1:4" x14ac:dyDescent="0.2">
      <c r="A614" s="8"/>
      <c r="B614" s="9"/>
      <c r="C614" s="9"/>
      <c r="D614" s="9"/>
    </row>
    <row r="615" spans="1:4" x14ac:dyDescent="0.2">
      <c r="A615" s="8"/>
      <c r="B615" s="9"/>
      <c r="C615" s="9"/>
      <c r="D615" s="9"/>
    </row>
    <row r="616" spans="1:4" x14ac:dyDescent="0.2">
      <c r="A616" s="8"/>
      <c r="B616" s="9"/>
      <c r="C616" s="9"/>
      <c r="D616" s="9"/>
    </row>
    <row r="617" spans="1:4" x14ac:dyDescent="0.2">
      <c r="A617" s="8"/>
      <c r="B617" s="9"/>
      <c r="C617" s="9"/>
      <c r="D617" s="9"/>
    </row>
    <row r="618" spans="1:4" x14ac:dyDescent="0.2">
      <c r="A618" s="8"/>
      <c r="B618" s="9"/>
      <c r="C618" s="9"/>
      <c r="D618" s="9"/>
    </row>
    <row r="619" spans="1:4" x14ac:dyDescent="0.2">
      <c r="A619" s="8"/>
      <c r="B619" s="9"/>
      <c r="C619" s="9"/>
      <c r="D619" s="9"/>
    </row>
    <row r="620" spans="1:4" x14ac:dyDescent="0.2">
      <c r="A620" s="8"/>
      <c r="B620" s="9"/>
      <c r="C620" s="9"/>
      <c r="D620" s="9"/>
    </row>
    <row r="621" spans="1:4" x14ac:dyDescent="0.2">
      <c r="A621" s="8"/>
      <c r="B621" s="9"/>
      <c r="C621" s="9"/>
      <c r="D621" s="9"/>
    </row>
    <row r="622" spans="1:4" x14ac:dyDescent="0.2">
      <c r="A622" s="8"/>
      <c r="B622" s="9"/>
      <c r="C622" s="9"/>
      <c r="D622" s="9"/>
    </row>
    <row r="623" spans="1:4" x14ac:dyDescent="0.2">
      <c r="A623" s="8"/>
      <c r="B623" s="9"/>
      <c r="C623" s="9"/>
      <c r="D623" s="9"/>
    </row>
    <row r="624" spans="1:4" x14ac:dyDescent="0.2">
      <c r="A624" s="8"/>
      <c r="B624" s="9"/>
      <c r="C624" s="9"/>
      <c r="D624" s="9"/>
    </row>
    <row r="625" spans="1:4" x14ac:dyDescent="0.2">
      <c r="A625" s="8"/>
      <c r="B625" s="9"/>
      <c r="C625" s="9"/>
      <c r="D625" s="9"/>
    </row>
    <row r="626" spans="1:4" x14ac:dyDescent="0.2">
      <c r="A626" s="8"/>
      <c r="B626" s="9"/>
      <c r="C626" s="9"/>
      <c r="D626" s="9"/>
    </row>
    <row r="627" spans="1:4" x14ac:dyDescent="0.2">
      <c r="A627" s="8"/>
      <c r="B627" s="9"/>
      <c r="C627" s="9"/>
      <c r="D627" s="9"/>
    </row>
    <row r="628" spans="1:4" x14ac:dyDescent="0.2">
      <c r="A628" s="8"/>
      <c r="B628" s="9"/>
      <c r="C628" s="9"/>
      <c r="D628" s="9"/>
    </row>
    <row r="629" spans="1:4" x14ac:dyDescent="0.2">
      <c r="A629" s="8"/>
      <c r="B629" s="9"/>
      <c r="C629" s="9"/>
      <c r="D629" s="9"/>
    </row>
    <row r="630" spans="1:4" x14ac:dyDescent="0.2">
      <c r="A630" s="8"/>
      <c r="B630" s="9"/>
      <c r="C630" s="9"/>
      <c r="D630" s="9"/>
    </row>
    <row r="631" spans="1:4" x14ac:dyDescent="0.2">
      <c r="A631" s="8"/>
      <c r="B631" s="9"/>
      <c r="C631" s="9"/>
      <c r="D631" s="9"/>
    </row>
    <row r="632" spans="1:4" x14ac:dyDescent="0.2">
      <c r="A632" s="8"/>
      <c r="B632" s="9"/>
      <c r="C632" s="9"/>
      <c r="D632" s="9"/>
    </row>
    <row r="633" spans="1:4" x14ac:dyDescent="0.2">
      <c r="A633" s="8"/>
      <c r="B633" s="9"/>
      <c r="C633" s="9"/>
      <c r="D633" s="9"/>
    </row>
    <row r="634" spans="1:4" x14ac:dyDescent="0.2">
      <c r="A634" s="8"/>
      <c r="B634" s="9"/>
      <c r="C634" s="9"/>
      <c r="D634" s="9"/>
    </row>
    <row r="635" spans="1:4" x14ac:dyDescent="0.2">
      <c r="A635" s="8"/>
      <c r="B635" s="9"/>
      <c r="C635" s="9"/>
      <c r="D635" s="9"/>
    </row>
    <row r="636" spans="1:4" x14ac:dyDescent="0.2">
      <c r="A636" s="8"/>
      <c r="B636" s="9"/>
      <c r="C636" s="9"/>
      <c r="D636" s="9"/>
    </row>
    <row r="637" spans="1:4" x14ac:dyDescent="0.2">
      <c r="A637" s="8"/>
      <c r="B637" s="9"/>
      <c r="C637" s="9"/>
      <c r="D637" s="9"/>
    </row>
    <row r="638" spans="1:4" x14ac:dyDescent="0.2">
      <c r="A638" s="8"/>
      <c r="B638" s="9"/>
      <c r="C638" s="9"/>
      <c r="D638" s="9"/>
    </row>
    <row r="639" spans="1:4" x14ac:dyDescent="0.2">
      <c r="A639" s="8"/>
      <c r="B639" s="9"/>
      <c r="C639" s="9"/>
      <c r="D639" s="9"/>
    </row>
    <row r="640" spans="1:4" x14ac:dyDescent="0.2">
      <c r="A640" s="8"/>
      <c r="B640" s="9"/>
      <c r="C640" s="9"/>
      <c r="D640" s="9"/>
    </row>
    <row r="641" spans="1:4" x14ac:dyDescent="0.2">
      <c r="A641" s="8"/>
      <c r="B641" s="9"/>
      <c r="C641" s="9"/>
      <c r="D641" s="9"/>
    </row>
    <row r="642" spans="1:4" x14ac:dyDescent="0.2">
      <c r="A642" s="8"/>
      <c r="B642" s="9"/>
      <c r="C642" s="9"/>
      <c r="D642" s="9"/>
    </row>
    <row r="643" spans="1:4" x14ac:dyDescent="0.2">
      <c r="A643" s="8"/>
      <c r="B643" s="9"/>
      <c r="C643" s="9"/>
      <c r="D643" s="9"/>
    </row>
    <row r="644" spans="1:4" x14ac:dyDescent="0.2">
      <c r="A644" s="8"/>
      <c r="B644" s="9"/>
      <c r="C644" s="9"/>
      <c r="D644" s="9"/>
    </row>
    <row r="645" spans="1:4" x14ac:dyDescent="0.2">
      <c r="A645" s="8"/>
      <c r="B645" s="9"/>
      <c r="C645" s="9"/>
      <c r="D645" s="9"/>
    </row>
    <row r="646" spans="1:4" x14ac:dyDescent="0.2">
      <c r="A646" s="8"/>
      <c r="B646" s="9"/>
      <c r="C646" s="9"/>
      <c r="D646" s="9"/>
    </row>
    <row r="647" spans="1:4" x14ac:dyDescent="0.2">
      <c r="A647" s="8"/>
      <c r="B647" s="9"/>
      <c r="C647" s="9"/>
      <c r="D647" s="9"/>
    </row>
    <row r="648" spans="1:4" x14ac:dyDescent="0.2">
      <c r="A648" s="8"/>
      <c r="B648" s="9"/>
      <c r="C648" s="9"/>
      <c r="D648" s="9"/>
    </row>
    <row r="649" spans="1:4" x14ac:dyDescent="0.2">
      <c r="A649" s="8"/>
      <c r="B649" s="9"/>
      <c r="C649" s="9"/>
      <c r="D649" s="9"/>
    </row>
    <row r="650" spans="1:4" x14ac:dyDescent="0.2">
      <c r="A650" s="8"/>
      <c r="B650" s="9"/>
      <c r="C650" s="9"/>
      <c r="D650" s="9"/>
    </row>
    <row r="651" spans="1:4" x14ac:dyDescent="0.2">
      <c r="A651" s="8"/>
      <c r="B651" s="9"/>
      <c r="C651" s="9"/>
      <c r="D651" s="9"/>
    </row>
    <row r="652" spans="1:4" x14ac:dyDescent="0.2">
      <c r="A652" s="8"/>
      <c r="B652" s="9"/>
      <c r="C652" s="9"/>
      <c r="D652" s="9"/>
    </row>
    <row r="653" spans="1:4" x14ac:dyDescent="0.2">
      <c r="A653" s="8"/>
      <c r="B653" s="9"/>
      <c r="C653" s="9"/>
      <c r="D653" s="9"/>
    </row>
    <row r="654" spans="1:4" x14ac:dyDescent="0.2">
      <c r="A654" s="8"/>
      <c r="B654" s="9"/>
      <c r="C654" s="9"/>
      <c r="D654" s="9"/>
    </row>
    <row r="655" spans="1:4" x14ac:dyDescent="0.2">
      <c r="A655" s="8"/>
      <c r="B655" s="9"/>
      <c r="C655" s="9"/>
      <c r="D655" s="9"/>
    </row>
    <row r="656" spans="1:4" x14ac:dyDescent="0.2">
      <c r="A656" s="8"/>
      <c r="B656" s="9"/>
      <c r="C656" s="9"/>
      <c r="D656" s="9"/>
    </row>
    <row r="657" spans="1:4" x14ac:dyDescent="0.2">
      <c r="A657" s="8"/>
      <c r="B657" s="9"/>
      <c r="C657" s="9"/>
      <c r="D657" s="9"/>
    </row>
    <row r="658" spans="1:4" x14ac:dyDescent="0.2">
      <c r="A658" s="8"/>
      <c r="B658" s="9"/>
      <c r="C658" s="9"/>
      <c r="D658" s="9"/>
    </row>
    <row r="659" spans="1:4" x14ac:dyDescent="0.2">
      <c r="A659" s="8"/>
      <c r="B659" s="9"/>
      <c r="C659" s="9"/>
      <c r="D659" s="9"/>
    </row>
    <row r="660" spans="1:4" x14ac:dyDescent="0.2">
      <c r="A660" s="8"/>
      <c r="B660" s="9"/>
      <c r="C660" s="9"/>
      <c r="D660" s="9"/>
    </row>
    <row r="661" spans="1:4" x14ac:dyDescent="0.2">
      <c r="A661" s="8"/>
      <c r="B661" s="9"/>
      <c r="C661" s="9"/>
      <c r="D661" s="9"/>
    </row>
    <row r="662" spans="1:4" x14ac:dyDescent="0.2">
      <c r="A662" s="8"/>
      <c r="B662" s="9"/>
      <c r="C662" s="9"/>
      <c r="D662" s="9"/>
    </row>
    <row r="663" spans="1:4" x14ac:dyDescent="0.2">
      <c r="A663" s="8"/>
      <c r="B663" s="9"/>
      <c r="C663" s="9"/>
      <c r="D663" s="9"/>
    </row>
    <row r="664" spans="1:4" x14ac:dyDescent="0.2">
      <c r="A664" s="8"/>
      <c r="B664" s="9"/>
      <c r="C664" s="9"/>
      <c r="D664" s="9"/>
    </row>
    <row r="665" spans="1:4" x14ac:dyDescent="0.2">
      <c r="A665" s="8"/>
      <c r="B665" s="9"/>
      <c r="C665" s="9"/>
      <c r="D665" s="9"/>
    </row>
    <row r="666" spans="1:4" x14ac:dyDescent="0.2">
      <c r="A666" s="8"/>
      <c r="B666" s="9"/>
      <c r="C666" s="9"/>
      <c r="D666" s="9"/>
    </row>
    <row r="667" spans="1:4" x14ac:dyDescent="0.2">
      <c r="A667" s="8"/>
      <c r="B667" s="9"/>
      <c r="C667" s="9"/>
      <c r="D667" s="9"/>
    </row>
    <row r="668" spans="1:4" x14ac:dyDescent="0.2">
      <c r="A668" s="8"/>
      <c r="B668" s="9"/>
      <c r="C668" s="9"/>
      <c r="D668" s="9"/>
    </row>
    <row r="669" spans="1:4" x14ac:dyDescent="0.2">
      <c r="A669" s="8"/>
      <c r="B669" s="9"/>
      <c r="C669" s="9"/>
      <c r="D669" s="9"/>
    </row>
    <row r="670" spans="1:4" x14ac:dyDescent="0.2">
      <c r="A670" s="8"/>
      <c r="B670" s="9"/>
      <c r="C670" s="9"/>
      <c r="D670" s="9"/>
    </row>
    <row r="671" spans="1:4" x14ac:dyDescent="0.2">
      <c r="A671" s="8"/>
      <c r="B671" s="9"/>
      <c r="C671" s="9"/>
      <c r="D671" s="9"/>
    </row>
    <row r="672" spans="1:4" x14ac:dyDescent="0.2">
      <c r="A672" s="8"/>
      <c r="B672" s="9"/>
      <c r="C672" s="9"/>
      <c r="D672" s="9"/>
    </row>
    <row r="673" spans="1:4" x14ac:dyDescent="0.2">
      <c r="A673" s="8"/>
      <c r="B673" s="9"/>
      <c r="C673" s="9"/>
      <c r="D673" s="9"/>
    </row>
    <row r="674" spans="1:4" x14ac:dyDescent="0.2">
      <c r="A674" s="8"/>
      <c r="B674" s="9"/>
      <c r="C674" s="9"/>
      <c r="D674" s="9"/>
    </row>
    <row r="675" spans="1:4" x14ac:dyDescent="0.2">
      <c r="A675" s="8"/>
      <c r="B675" s="9"/>
      <c r="C675" s="9"/>
      <c r="D675" s="9"/>
    </row>
    <row r="676" spans="1:4" x14ac:dyDescent="0.2">
      <c r="A676" s="8"/>
      <c r="B676" s="9"/>
      <c r="C676" s="9"/>
      <c r="D676" s="9"/>
    </row>
    <row r="677" spans="1:4" x14ac:dyDescent="0.2">
      <c r="A677" s="8"/>
      <c r="B677" s="9"/>
      <c r="C677" s="9"/>
      <c r="D677" s="9"/>
    </row>
    <row r="678" spans="1:4" x14ac:dyDescent="0.2">
      <c r="A678" s="8"/>
      <c r="B678" s="9"/>
      <c r="C678" s="9"/>
      <c r="D678" s="9"/>
    </row>
    <row r="679" spans="1:4" x14ac:dyDescent="0.2">
      <c r="A679" s="8"/>
      <c r="B679" s="9"/>
      <c r="C679" s="9"/>
      <c r="D679" s="9"/>
    </row>
    <row r="680" spans="1:4" x14ac:dyDescent="0.2">
      <c r="A680" s="8"/>
      <c r="B680" s="9"/>
      <c r="C680" s="9"/>
      <c r="D680" s="9"/>
    </row>
    <row r="681" spans="1:4" x14ac:dyDescent="0.2">
      <c r="A681" s="8"/>
      <c r="B681" s="9"/>
      <c r="C681" s="9"/>
      <c r="D681" s="9"/>
    </row>
    <row r="682" spans="1:4" x14ac:dyDescent="0.2">
      <c r="A682" s="8"/>
      <c r="B682" s="9"/>
      <c r="C682" s="9"/>
      <c r="D682" s="9"/>
    </row>
    <row r="683" spans="1:4" x14ac:dyDescent="0.2">
      <c r="A683" s="8"/>
      <c r="B683" s="9"/>
      <c r="C683" s="9"/>
      <c r="D683" s="9"/>
    </row>
    <row r="684" spans="1:4" x14ac:dyDescent="0.2">
      <c r="A684" s="8"/>
      <c r="B684" s="9"/>
      <c r="C684" s="9"/>
      <c r="D684" s="9"/>
    </row>
    <row r="685" spans="1:4" x14ac:dyDescent="0.2">
      <c r="A685" s="8"/>
      <c r="B685" s="9"/>
      <c r="C685" s="9"/>
      <c r="D685" s="9"/>
    </row>
    <row r="686" spans="1:4" x14ac:dyDescent="0.2">
      <c r="A686" s="8"/>
      <c r="B686" s="9"/>
      <c r="C686" s="9"/>
      <c r="D686" s="9"/>
    </row>
    <row r="687" spans="1:4" x14ac:dyDescent="0.2">
      <c r="A687" s="8"/>
      <c r="B687" s="9"/>
      <c r="C687" s="9"/>
      <c r="D687" s="9"/>
    </row>
    <row r="688" spans="1:4" x14ac:dyDescent="0.2">
      <c r="A688" s="8"/>
      <c r="B688" s="9"/>
      <c r="C688" s="9"/>
      <c r="D688" s="9"/>
    </row>
    <row r="689" spans="1:4" x14ac:dyDescent="0.2">
      <c r="A689" s="8"/>
      <c r="B689" s="9"/>
      <c r="C689" s="9"/>
      <c r="D689" s="9"/>
    </row>
    <row r="690" spans="1:4" x14ac:dyDescent="0.2">
      <c r="A690" s="8"/>
      <c r="B690" s="9"/>
      <c r="C690" s="9"/>
      <c r="D690" s="9"/>
    </row>
    <row r="691" spans="1:4" x14ac:dyDescent="0.2">
      <c r="A691" s="8"/>
      <c r="B691" s="9"/>
      <c r="C691" s="9"/>
      <c r="D691" s="9"/>
    </row>
    <row r="692" spans="1:4" x14ac:dyDescent="0.2">
      <c r="A692" s="8"/>
      <c r="B692" s="9"/>
      <c r="C692" s="9"/>
      <c r="D692" s="9"/>
    </row>
    <row r="693" spans="1:4" x14ac:dyDescent="0.2">
      <c r="A693" s="8"/>
      <c r="B693" s="9"/>
      <c r="C693" s="9"/>
      <c r="D693" s="9"/>
    </row>
    <row r="694" spans="1:4" x14ac:dyDescent="0.2">
      <c r="A694" s="8"/>
      <c r="B694" s="9"/>
      <c r="C694" s="9"/>
      <c r="D694" s="9"/>
    </row>
    <row r="695" spans="1:4" x14ac:dyDescent="0.2">
      <c r="A695" s="8"/>
      <c r="B695" s="9"/>
      <c r="C695" s="9"/>
      <c r="D695" s="9"/>
    </row>
    <row r="696" spans="1:4" x14ac:dyDescent="0.2">
      <c r="A696" s="8"/>
      <c r="B696" s="9"/>
      <c r="C696" s="9"/>
      <c r="D696" s="9"/>
    </row>
    <row r="697" spans="1:4" x14ac:dyDescent="0.2">
      <c r="A697" s="8"/>
      <c r="B697" s="9"/>
      <c r="C697" s="9"/>
      <c r="D697" s="9"/>
    </row>
    <row r="698" spans="1:4" x14ac:dyDescent="0.2">
      <c r="A698" s="8"/>
      <c r="B698" s="9"/>
      <c r="C698" s="9"/>
      <c r="D698" s="9"/>
    </row>
    <row r="699" spans="1:4" x14ac:dyDescent="0.2">
      <c r="A699" s="8"/>
      <c r="B699" s="9"/>
      <c r="C699" s="9"/>
      <c r="D699" s="9"/>
    </row>
    <row r="700" spans="1:4" x14ac:dyDescent="0.2">
      <c r="A700" s="8"/>
      <c r="B700" s="9"/>
      <c r="C700" s="9"/>
      <c r="D700" s="9"/>
    </row>
    <row r="701" spans="1:4" x14ac:dyDescent="0.2">
      <c r="A701" s="8"/>
      <c r="B701" s="9"/>
      <c r="C701" s="9"/>
      <c r="D701" s="9"/>
    </row>
    <row r="702" spans="1:4" x14ac:dyDescent="0.2">
      <c r="A702" s="8"/>
      <c r="B702" s="9"/>
      <c r="C702" s="9"/>
      <c r="D702" s="9"/>
    </row>
    <row r="703" spans="1:4" x14ac:dyDescent="0.2">
      <c r="A703" s="8"/>
      <c r="B703" s="9"/>
      <c r="C703" s="9"/>
      <c r="D703" s="9"/>
    </row>
    <row r="704" spans="1:4" x14ac:dyDescent="0.2">
      <c r="A704" s="8"/>
      <c r="B704" s="9"/>
      <c r="C704" s="9"/>
      <c r="D704" s="9"/>
    </row>
    <row r="705" spans="1:4" x14ac:dyDescent="0.2">
      <c r="A705" s="8"/>
      <c r="B705" s="9"/>
      <c r="C705" s="9"/>
      <c r="D705" s="9"/>
    </row>
    <row r="706" spans="1:4" x14ac:dyDescent="0.2">
      <c r="A706" s="8"/>
      <c r="B706" s="9"/>
      <c r="C706" s="9"/>
      <c r="D706" s="9"/>
    </row>
    <row r="707" spans="1:4" x14ac:dyDescent="0.2">
      <c r="A707" s="8"/>
      <c r="B707" s="9"/>
      <c r="C707" s="9"/>
      <c r="D707" s="9"/>
    </row>
    <row r="708" spans="1:4" x14ac:dyDescent="0.2">
      <c r="A708" s="8"/>
      <c r="B708" s="9"/>
      <c r="C708" s="9"/>
      <c r="D708" s="9"/>
    </row>
    <row r="709" spans="1:4" x14ac:dyDescent="0.2">
      <c r="A709" s="8"/>
      <c r="B709" s="9"/>
      <c r="C709" s="9"/>
      <c r="D709" s="9"/>
    </row>
    <row r="710" spans="1:4" x14ac:dyDescent="0.2">
      <c r="A710" s="8"/>
      <c r="B710" s="9"/>
      <c r="C710" s="9"/>
      <c r="D710" s="9"/>
    </row>
    <row r="711" spans="1:4" x14ac:dyDescent="0.2">
      <c r="A711" s="8"/>
      <c r="B711" s="9"/>
      <c r="C711" s="9"/>
      <c r="D711" s="9"/>
    </row>
    <row r="712" spans="1:4" x14ac:dyDescent="0.2">
      <c r="A712" s="8"/>
      <c r="B712" s="9"/>
      <c r="C712" s="9"/>
      <c r="D712" s="9"/>
    </row>
    <row r="713" spans="1:4" x14ac:dyDescent="0.2">
      <c r="A713" s="8"/>
      <c r="B713" s="9"/>
      <c r="C713" s="9"/>
      <c r="D713" s="9"/>
    </row>
    <row r="714" spans="1:4" x14ac:dyDescent="0.2">
      <c r="A714" s="8"/>
      <c r="B714" s="9"/>
      <c r="C714" s="9"/>
      <c r="D714" s="9"/>
    </row>
    <row r="715" spans="1:4" x14ac:dyDescent="0.2">
      <c r="A715" s="8"/>
      <c r="B715" s="9"/>
      <c r="C715" s="9"/>
      <c r="D715" s="9"/>
    </row>
    <row r="716" spans="1:4" x14ac:dyDescent="0.2">
      <c r="A716" s="8"/>
      <c r="B716" s="9"/>
      <c r="C716" s="9"/>
      <c r="D716" s="9"/>
    </row>
    <row r="717" spans="1:4" x14ac:dyDescent="0.2">
      <c r="A717" s="8"/>
      <c r="B717" s="9"/>
      <c r="C717" s="9"/>
      <c r="D717" s="9"/>
    </row>
    <row r="718" spans="1:4" x14ac:dyDescent="0.2">
      <c r="A718" s="8"/>
      <c r="B718" s="9"/>
      <c r="C718" s="9"/>
      <c r="D718" s="9"/>
    </row>
    <row r="719" spans="1:4" x14ac:dyDescent="0.2">
      <c r="A719" s="8"/>
      <c r="B719" s="9"/>
      <c r="C719" s="9"/>
      <c r="D719" s="9"/>
    </row>
    <row r="720" spans="1:4" x14ac:dyDescent="0.2">
      <c r="A720" s="8"/>
      <c r="B720" s="9"/>
      <c r="C720" s="9"/>
      <c r="D720" s="9"/>
    </row>
    <row r="721" spans="1:4" x14ac:dyDescent="0.2">
      <c r="A721" s="8"/>
      <c r="B721" s="9"/>
      <c r="C721" s="9"/>
      <c r="D721" s="9"/>
    </row>
    <row r="722" spans="1:4" x14ac:dyDescent="0.2">
      <c r="A722" s="8"/>
      <c r="B722" s="9"/>
      <c r="C722" s="9"/>
      <c r="D722" s="9"/>
    </row>
    <row r="723" spans="1:4" x14ac:dyDescent="0.2">
      <c r="A723" s="8"/>
      <c r="B723" s="9"/>
      <c r="C723" s="9"/>
      <c r="D723" s="9"/>
    </row>
    <row r="724" spans="1:4" x14ac:dyDescent="0.2">
      <c r="A724" s="8"/>
      <c r="B724" s="9"/>
      <c r="C724" s="9"/>
      <c r="D724" s="9"/>
    </row>
    <row r="725" spans="1:4" x14ac:dyDescent="0.2">
      <c r="A725" s="8"/>
      <c r="B725" s="9"/>
      <c r="C725" s="9"/>
      <c r="D725" s="9"/>
    </row>
    <row r="726" spans="1:4" x14ac:dyDescent="0.2">
      <c r="A726" s="8"/>
      <c r="B726" s="9"/>
      <c r="C726" s="9"/>
      <c r="D726" s="9"/>
    </row>
    <row r="727" spans="1:4" x14ac:dyDescent="0.2">
      <c r="A727" s="8"/>
      <c r="B727" s="9"/>
      <c r="C727" s="9"/>
      <c r="D727" s="9"/>
    </row>
    <row r="728" spans="1:4" x14ac:dyDescent="0.2">
      <c r="A728" s="8"/>
      <c r="B728" s="9"/>
      <c r="C728" s="9"/>
      <c r="D728" s="9"/>
    </row>
    <row r="729" spans="1:4" x14ac:dyDescent="0.2">
      <c r="A729" s="8"/>
      <c r="B729" s="9"/>
      <c r="C729" s="9"/>
      <c r="D729" s="9"/>
    </row>
    <row r="730" spans="1:4" x14ac:dyDescent="0.2">
      <c r="A730" s="8"/>
      <c r="B730" s="9"/>
      <c r="C730" s="9"/>
      <c r="D730" s="9"/>
    </row>
    <row r="731" spans="1:4" x14ac:dyDescent="0.2">
      <c r="A731" s="8"/>
      <c r="B731" s="9"/>
      <c r="C731" s="9"/>
      <c r="D731" s="9"/>
    </row>
    <row r="732" spans="1:4" x14ac:dyDescent="0.2">
      <c r="A732" s="8"/>
      <c r="B732" s="9"/>
      <c r="C732" s="9"/>
      <c r="D732" s="9"/>
    </row>
    <row r="733" spans="1:4" x14ac:dyDescent="0.2">
      <c r="A733" s="8"/>
      <c r="B733" s="9"/>
      <c r="C733" s="9"/>
      <c r="D733" s="9"/>
    </row>
    <row r="734" spans="1:4" x14ac:dyDescent="0.2">
      <c r="A734" s="8"/>
      <c r="B734" s="9"/>
      <c r="C734" s="9"/>
      <c r="D734" s="9"/>
    </row>
    <row r="735" spans="1:4" x14ac:dyDescent="0.2">
      <c r="A735" s="8"/>
      <c r="B735" s="9"/>
      <c r="C735" s="9"/>
      <c r="D735" s="9"/>
    </row>
    <row r="736" spans="1:4" x14ac:dyDescent="0.2">
      <c r="A736" s="8"/>
      <c r="B736" s="9"/>
      <c r="C736" s="9"/>
      <c r="D736" s="9"/>
    </row>
    <row r="737" spans="1:4" x14ac:dyDescent="0.2">
      <c r="A737" s="8"/>
      <c r="B737" s="9"/>
      <c r="C737" s="9"/>
      <c r="D737" s="9"/>
    </row>
    <row r="738" spans="1:4" x14ac:dyDescent="0.2">
      <c r="A738" s="8"/>
      <c r="B738" s="9"/>
      <c r="C738" s="9"/>
      <c r="D738" s="9"/>
    </row>
    <row r="739" spans="1:4" x14ac:dyDescent="0.2">
      <c r="A739" s="8"/>
      <c r="B739" s="9"/>
      <c r="C739" s="9"/>
      <c r="D739" s="9"/>
    </row>
    <row r="740" spans="1:4" x14ac:dyDescent="0.2">
      <c r="A740" s="8"/>
      <c r="B740" s="9"/>
      <c r="C740" s="9"/>
      <c r="D740" s="9"/>
    </row>
    <row r="741" spans="1:4" x14ac:dyDescent="0.2">
      <c r="A741" s="8"/>
      <c r="B741" s="9"/>
      <c r="C741" s="9"/>
      <c r="D741" s="9"/>
    </row>
    <row r="742" spans="1:4" x14ac:dyDescent="0.2">
      <c r="A742" s="8"/>
      <c r="B742" s="9"/>
      <c r="C742" s="9"/>
      <c r="D742" s="9"/>
    </row>
    <row r="743" spans="1:4" x14ac:dyDescent="0.2">
      <c r="A743" s="8"/>
      <c r="B743" s="9"/>
      <c r="C743" s="9"/>
      <c r="D743" s="9"/>
    </row>
    <row r="744" spans="1:4" x14ac:dyDescent="0.2">
      <c r="A744" s="8"/>
      <c r="B744" s="9"/>
      <c r="C744" s="9"/>
      <c r="D744" s="9"/>
    </row>
    <row r="745" spans="1:4" x14ac:dyDescent="0.2">
      <c r="A745" s="8"/>
      <c r="B745" s="9"/>
      <c r="C745" s="9"/>
      <c r="D745" s="9"/>
    </row>
    <row r="746" spans="1:4" x14ac:dyDescent="0.2">
      <c r="A746" s="8"/>
      <c r="B746" s="9"/>
      <c r="C746" s="9"/>
      <c r="D746" s="9"/>
    </row>
    <row r="747" spans="1:4" x14ac:dyDescent="0.2">
      <c r="A747" s="8"/>
      <c r="B747" s="9"/>
      <c r="C747" s="9"/>
      <c r="D747" s="9"/>
    </row>
    <row r="748" spans="1:4" x14ac:dyDescent="0.2">
      <c r="A748" s="8"/>
      <c r="B748" s="9"/>
      <c r="C748" s="9"/>
      <c r="D748" s="9"/>
    </row>
    <row r="749" spans="1:4" x14ac:dyDescent="0.2">
      <c r="A749" s="8"/>
      <c r="B749" s="9"/>
      <c r="C749" s="9"/>
      <c r="D749" s="9"/>
    </row>
    <row r="750" spans="1:4" x14ac:dyDescent="0.2">
      <c r="A750" s="8"/>
      <c r="B750" s="9"/>
      <c r="C750" s="9"/>
      <c r="D750" s="9"/>
    </row>
    <row r="751" spans="1:4" x14ac:dyDescent="0.2">
      <c r="A751" s="8"/>
      <c r="B751" s="9"/>
      <c r="C751" s="9"/>
      <c r="D751" s="9"/>
    </row>
    <row r="752" spans="1:4" x14ac:dyDescent="0.2">
      <c r="A752" s="8"/>
      <c r="B752" s="9"/>
      <c r="C752" s="9"/>
      <c r="D752" s="9"/>
    </row>
    <row r="753" spans="1:4" x14ac:dyDescent="0.2">
      <c r="A753" s="8"/>
      <c r="B753" s="9"/>
      <c r="C753" s="9"/>
      <c r="D753" s="9"/>
    </row>
    <row r="754" spans="1:4" x14ac:dyDescent="0.2">
      <c r="A754" s="8"/>
      <c r="B754" s="9"/>
      <c r="C754" s="9"/>
      <c r="D754" s="9"/>
    </row>
    <row r="755" spans="1:4" x14ac:dyDescent="0.2">
      <c r="A755" s="8"/>
      <c r="B755" s="9"/>
      <c r="C755" s="9"/>
      <c r="D755" s="9"/>
    </row>
    <row r="756" spans="1:4" x14ac:dyDescent="0.2">
      <c r="A756" s="8"/>
      <c r="B756" s="9"/>
      <c r="C756" s="9"/>
      <c r="D756" s="9"/>
    </row>
    <row r="757" spans="1:4" x14ac:dyDescent="0.2">
      <c r="A757" s="8"/>
      <c r="B757" s="9"/>
      <c r="C757" s="9"/>
      <c r="D757" s="9"/>
    </row>
    <row r="758" spans="1:4" x14ac:dyDescent="0.2">
      <c r="A758" s="8"/>
      <c r="B758" s="9"/>
      <c r="C758" s="9"/>
      <c r="D758" s="9"/>
    </row>
    <row r="759" spans="1:4" x14ac:dyDescent="0.2">
      <c r="A759" s="8"/>
      <c r="B759" s="9"/>
      <c r="C759" s="9"/>
      <c r="D759" s="9"/>
    </row>
    <row r="760" spans="1:4" x14ac:dyDescent="0.2">
      <c r="A760" s="8"/>
      <c r="B760" s="9"/>
      <c r="C760" s="9"/>
      <c r="D760" s="9"/>
    </row>
    <row r="761" spans="1:4" x14ac:dyDescent="0.2">
      <c r="A761" s="8"/>
      <c r="B761" s="9"/>
      <c r="C761" s="9"/>
      <c r="D761" s="9"/>
    </row>
    <row r="762" spans="1:4" x14ac:dyDescent="0.2">
      <c r="A762" s="8"/>
      <c r="B762" s="9"/>
      <c r="C762" s="9"/>
      <c r="D762" s="9"/>
    </row>
    <row r="763" spans="1:4" x14ac:dyDescent="0.2">
      <c r="A763" s="8"/>
      <c r="B763" s="9"/>
      <c r="C763" s="9"/>
      <c r="D763" s="9"/>
    </row>
    <row r="764" spans="1:4" x14ac:dyDescent="0.2">
      <c r="A764" s="8"/>
      <c r="B764" s="9"/>
      <c r="C764" s="9"/>
      <c r="D764" s="9"/>
    </row>
    <row r="765" spans="1:4" x14ac:dyDescent="0.2">
      <c r="A765" s="8"/>
      <c r="B765" s="9"/>
      <c r="C765" s="9"/>
      <c r="D765" s="9"/>
    </row>
    <row r="766" spans="1:4" x14ac:dyDescent="0.2">
      <c r="A766" s="8"/>
      <c r="B766" s="9"/>
      <c r="C766" s="9"/>
      <c r="D766" s="9"/>
    </row>
    <row r="767" spans="1:4" x14ac:dyDescent="0.2">
      <c r="A767" s="8"/>
      <c r="B767" s="9"/>
      <c r="C767" s="9"/>
      <c r="D767" s="9"/>
    </row>
    <row r="768" spans="1:4" x14ac:dyDescent="0.2">
      <c r="A768" s="8"/>
      <c r="B768" s="9"/>
      <c r="C768" s="9"/>
      <c r="D768" s="9"/>
    </row>
    <row r="769" spans="1:4" x14ac:dyDescent="0.2">
      <c r="A769" s="8"/>
      <c r="B769" s="9"/>
      <c r="C769" s="9"/>
      <c r="D769" s="9"/>
    </row>
    <row r="770" spans="1:4" x14ac:dyDescent="0.2">
      <c r="A770" s="8"/>
      <c r="B770" s="9"/>
      <c r="C770" s="9"/>
      <c r="D770" s="9"/>
    </row>
    <row r="771" spans="1:4" x14ac:dyDescent="0.2">
      <c r="A771" s="8"/>
      <c r="B771" s="9"/>
      <c r="C771" s="9"/>
      <c r="D771" s="9"/>
    </row>
    <row r="772" spans="1:4" x14ac:dyDescent="0.2">
      <c r="A772" s="8"/>
      <c r="B772" s="9"/>
      <c r="C772" s="9"/>
      <c r="D772" s="9"/>
    </row>
    <row r="773" spans="1:4" x14ac:dyDescent="0.2">
      <c r="A773" s="8"/>
      <c r="B773" s="9"/>
      <c r="C773" s="9"/>
      <c r="D773" s="9"/>
    </row>
    <row r="774" spans="1:4" x14ac:dyDescent="0.2">
      <c r="A774" s="8"/>
      <c r="B774" s="9"/>
      <c r="C774" s="9"/>
      <c r="D774" s="9"/>
    </row>
    <row r="775" spans="1:4" x14ac:dyDescent="0.2">
      <c r="A775" s="8"/>
      <c r="B775" s="9"/>
      <c r="C775" s="9"/>
      <c r="D775" s="9"/>
    </row>
    <row r="776" spans="1:4" x14ac:dyDescent="0.2">
      <c r="A776" s="8"/>
      <c r="B776" s="9"/>
      <c r="C776" s="9"/>
      <c r="D776" s="9"/>
    </row>
    <row r="777" spans="1:4" x14ac:dyDescent="0.2">
      <c r="A777" s="8"/>
      <c r="B777" s="9"/>
      <c r="C777" s="9"/>
      <c r="D777" s="9"/>
    </row>
    <row r="778" spans="1:4" x14ac:dyDescent="0.2">
      <c r="A778" s="8"/>
      <c r="B778" s="9"/>
      <c r="C778" s="9"/>
      <c r="D778" s="9"/>
    </row>
    <row r="779" spans="1:4" x14ac:dyDescent="0.2">
      <c r="A779" s="8"/>
      <c r="B779" s="9"/>
      <c r="C779" s="9"/>
      <c r="D779" s="9"/>
    </row>
    <row r="780" spans="1:4" x14ac:dyDescent="0.2">
      <c r="A780" s="8"/>
      <c r="B780" s="9"/>
      <c r="C780" s="9"/>
      <c r="D780" s="9"/>
    </row>
    <row r="781" spans="1:4" x14ac:dyDescent="0.2">
      <c r="A781" s="8"/>
      <c r="B781" s="9"/>
      <c r="C781" s="9"/>
      <c r="D781" s="9"/>
    </row>
    <row r="782" spans="1:4" x14ac:dyDescent="0.2">
      <c r="A782" s="8"/>
      <c r="B782" s="9"/>
      <c r="C782" s="9"/>
      <c r="D782" s="9"/>
    </row>
    <row r="783" spans="1:4" x14ac:dyDescent="0.2">
      <c r="A783" s="8"/>
      <c r="B783" s="9"/>
      <c r="C783" s="9"/>
      <c r="D783" s="9"/>
    </row>
    <row r="784" spans="1:4" x14ac:dyDescent="0.2">
      <c r="A784" s="8"/>
      <c r="B784" s="9"/>
      <c r="C784" s="9"/>
      <c r="D784" s="9"/>
    </row>
    <row r="785" spans="1:4" x14ac:dyDescent="0.2">
      <c r="A785" s="8"/>
      <c r="B785" s="9"/>
      <c r="C785" s="9"/>
      <c r="D785" s="9"/>
    </row>
    <row r="786" spans="1:4" x14ac:dyDescent="0.2">
      <c r="A786" s="8"/>
      <c r="B786" s="9"/>
      <c r="C786" s="9"/>
      <c r="D786" s="9"/>
    </row>
    <row r="787" spans="1:4" x14ac:dyDescent="0.2">
      <c r="A787" s="8"/>
      <c r="B787" s="9"/>
      <c r="C787" s="9"/>
      <c r="D787" s="9"/>
    </row>
    <row r="788" spans="1:4" x14ac:dyDescent="0.2">
      <c r="A788" s="8"/>
      <c r="B788" s="9"/>
      <c r="C788" s="9"/>
      <c r="D788" s="9"/>
    </row>
    <row r="789" spans="1:4" x14ac:dyDescent="0.2">
      <c r="A789" s="8"/>
      <c r="B789" s="9"/>
      <c r="C789" s="9"/>
      <c r="D789" s="9"/>
    </row>
    <row r="790" spans="1:4" x14ac:dyDescent="0.2">
      <c r="A790" s="8"/>
      <c r="B790" s="9"/>
      <c r="C790" s="9"/>
      <c r="D790" s="9"/>
    </row>
    <row r="791" spans="1:4" x14ac:dyDescent="0.2">
      <c r="A791" s="8"/>
      <c r="B791" s="9"/>
      <c r="C791" s="9"/>
      <c r="D791" s="9"/>
    </row>
    <row r="792" spans="1:4" x14ac:dyDescent="0.2">
      <c r="A792" s="8"/>
      <c r="B792" s="9"/>
      <c r="C792" s="9"/>
      <c r="D792" s="9"/>
    </row>
    <row r="793" spans="1:4" x14ac:dyDescent="0.2">
      <c r="A793" s="8"/>
      <c r="B793" s="9"/>
      <c r="C793" s="9"/>
      <c r="D793" s="9"/>
    </row>
    <row r="794" spans="1:4" x14ac:dyDescent="0.2">
      <c r="A794" s="8"/>
      <c r="B794" s="9"/>
      <c r="C794" s="9"/>
      <c r="D794" s="9"/>
    </row>
    <row r="795" spans="1:4" x14ac:dyDescent="0.2">
      <c r="A795" s="8"/>
      <c r="B795" s="9"/>
      <c r="C795" s="9"/>
      <c r="D795" s="9"/>
    </row>
    <row r="796" spans="1:4" x14ac:dyDescent="0.2">
      <c r="A796" s="8"/>
      <c r="B796" s="9"/>
      <c r="C796" s="9"/>
      <c r="D796" s="9"/>
    </row>
    <row r="797" spans="1:4" x14ac:dyDescent="0.2">
      <c r="A797" s="8"/>
      <c r="B797" s="9"/>
      <c r="C797" s="9"/>
      <c r="D797" s="9"/>
    </row>
    <row r="798" spans="1:4" x14ac:dyDescent="0.2">
      <c r="A798" s="8"/>
      <c r="B798" s="9"/>
      <c r="C798" s="9"/>
      <c r="D798" s="9"/>
    </row>
    <row r="799" spans="1:4" x14ac:dyDescent="0.2">
      <c r="A799" s="8"/>
      <c r="B799" s="9"/>
      <c r="C799" s="9"/>
      <c r="D799" s="9"/>
    </row>
    <row r="800" spans="1:4" x14ac:dyDescent="0.2">
      <c r="A800" s="8"/>
      <c r="B800" s="9"/>
      <c r="C800" s="9"/>
      <c r="D800" s="9"/>
    </row>
    <row r="801" spans="1:4" x14ac:dyDescent="0.2">
      <c r="A801" s="8"/>
      <c r="B801" s="9"/>
      <c r="C801" s="9"/>
      <c r="D801" s="9"/>
    </row>
    <row r="802" spans="1:4" x14ac:dyDescent="0.2">
      <c r="A802" s="8"/>
      <c r="B802" s="9"/>
      <c r="C802" s="9"/>
      <c r="D802" s="9"/>
    </row>
    <row r="803" spans="1:4" x14ac:dyDescent="0.2">
      <c r="A803" s="8"/>
      <c r="B803" s="9"/>
      <c r="C803" s="9"/>
      <c r="D803" s="9"/>
    </row>
    <row r="804" spans="1:4" x14ac:dyDescent="0.2">
      <c r="A804" s="8"/>
      <c r="B804" s="9"/>
      <c r="C804" s="9"/>
      <c r="D804" s="9"/>
    </row>
    <row r="805" spans="1:4" x14ac:dyDescent="0.2">
      <c r="A805" s="8"/>
      <c r="B805" s="9"/>
      <c r="C805" s="9"/>
      <c r="D805" s="9"/>
    </row>
    <row r="806" spans="1:4" x14ac:dyDescent="0.2">
      <c r="A806" s="8"/>
      <c r="B806" s="9"/>
      <c r="C806" s="9"/>
      <c r="D806" s="9"/>
    </row>
    <row r="807" spans="1:4" x14ac:dyDescent="0.2">
      <c r="A807" s="8"/>
      <c r="B807" s="9"/>
      <c r="C807" s="9"/>
      <c r="D807" s="9"/>
    </row>
    <row r="808" spans="1:4" x14ac:dyDescent="0.2">
      <c r="A808" s="8"/>
      <c r="B808" s="9"/>
      <c r="C808" s="9"/>
      <c r="D808" s="9"/>
    </row>
    <row r="809" spans="1:4" x14ac:dyDescent="0.2">
      <c r="A809" s="8"/>
      <c r="B809" s="9"/>
      <c r="C809" s="9"/>
      <c r="D809" s="9"/>
    </row>
    <row r="810" spans="1:4" x14ac:dyDescent="0.2">
      <c r="A810" s="8"/>
      <c r="B810" s="9"/>
      <c r="C810" s="9"/>
      <c r="D810" s="9"/>
    </row>
    <row r="811" spans="1:4" x14ac:dyDescent="0.2">
      <c r="A811" s="8"/>
      <c r="B811" s="9"/>
      <c r="C811" s="9"/>
      <c r="D811" s="9"/>
    </row>
    <row r="812" spans="1:4" x14ac:dyDescent="0.2">
      <c r="A812" s="8"/>
      <c r="B812" s="9"/>
      <c r="C812" s="9"/>
      <c r="D812" s="9"/>
    </row>
    <row r="813" spans="1:4" x14ac:dyDescent="0.2">
      <c r="A813" s="8"/>
      <c r="B813" s="9"/>
      <c r="C813" s="9"/>
      <c r="D813" s="9"/>
    </row>
    <row r="814" spans="1:4" x14ac:dyDescent="0.2">
      <c r="A814" s="8"/>
      <c r="B814" s="9"/>
      <c r="C814" s="9"/>
      <c r="D814" s="9"/>
    </row>
    <row r="815" spans="1:4" x14ac:dyDescent="0.2">
      <c r="A815" s="8"/>
      <c r="B815" s="9"/>
      <c r="C815" s="9"/>
      <c r="D815" s="9"/>
    </row>
    <row r="816" spans="1:4" x14ac:dyDescent="0.2">
      <c r="A816" s="8"/>
      <c r="B816" s="9"/>
      <c r="C816" s="9"/>
      <c r="D816" s="9"/>
    </row>
    <row r="817" spans="1:4" x14ac:dyDescent="0.2">
      <c r="A817" s="8"/>
      <c r="B817" s="9"/>
      <c r="C817" s="9"/>
      <c r="D817" s="9"/>
    </row>
    <row r="818" spans="1:4" x14ac:dyDescent="0.2">
      <c r="A818" s="8"/>
      <c r="B818" s="9"/>
      <c r="C818" s="9"/>
      <c r="D818" s="9"/>
    </row>
    <row r="819" spans="1:4" x14ac:dyDescent="0.2">
      <c r="A819" s="8"/>
      <c r="B819" s="9"/>
      <c r="C819" s="9"/>
      <c r="D819" s="9"/>
    </row>
    <row r="820" spans="1:4" x14ac:dyDescent="0.2">
      <c r="A820" s="8"/>
      <c r="B820" s="9"/>
      <c r="C820" s="9"/>
      <c r="D820" s="9"/>
    </row>
    <row r="821" spans="1:4" x14ac:dyDescent="0.2">
      <c r="A821" s="8"/>
      <c r="B821" s="9"/>
      <c r="C821" s="9"/>
      <c r="D821" s="9"/>
    </row>
    <row r="822" spans="1:4" x14ac:dyDescent="0.2">
      <c r="A822" s="8"/>
      <c r="B822" s="9"/>
      <c r="C822" s="9"/>
      <c r="D822" s="9"/>
    </row>
    <row r="823" spans="1:4" x14ac:dyDescent="0.2">
      <c r="A823" s="8"/>
      <c r="B823" s="9"/>
      <c r="C823" s="9"/>
      <c r="D823" s="9"/>
    </row>
    <row r="824" spans="1:4" x14ac:dyDescent="0.2">
      <c r="A824" s="8"/>
      <c r="B824" s="9"/>
      <c r="C824" s="9"/>
      <c r="D824" s="9"/>
    </row>
    <row r="825" spans="1:4" x14ac:dyDescent="0.2">
      <c r="A825" s="8"/>
      <c r="B825" s="9"/>
      <c r="C825" s="9"/>
      <c r="D825" s="9"/>
    </row>
    <row r="826" spans="1:4" x14ac:dyDescent="0.2">
      <c r="A826" s="8"/>
      <c r="B826" s="9"/>
      <c r="C826" s="9"/>
      <c r="D826" s="9"/>
    </row>
    <row r="827" spans="1:4" x14ac:dyDescent="0.2">
      <c r="A827" s="8"/>
      <c r="B827" s="9"/>
      <c r="C827" s="9"/>
      <c r="D827" s="9"/>
    </row>
    <row r="828" spans="1:4" x14ac:dyDescent="0.2">
      <c r="A828" s="8"/>
      <c r="B828" s="9"/>
      <c r="C828" s="9"/>
      <c r="D828" s="9"/>
    </row>
    <row r="829" spans="1:4" x14ac:dyDescent="0.2">
      <c r="A829" s="8"/>
      <c r="B829" s="9"/>
      <c r="C829" s="9"/>
      <c r="D829" s="9"/>
    </row>
    <row r="830" spans="1:4" x14ac:dyDescent="0.2">
      <c r="A830" s="8"/>
      <c r="B830" s="9"/>
      <c r="C830" s="9"/>
      <c r="D830" s="9"/>
    </row>
    <row r="831" spans="1:4" x14ac:dyDescent="0.2">
      <c r="A831" s="8"/>
      <c r="B831" s="9"/>
      <c r="C831" s="9"/>
      <c r="D831" s="9"/>
    </row>
    <row r="832" spans="1:4" x14ac:dyDescent="0.2">
      <c r="A832" s="8"/>
      <c r="B832" s="9"/>
      <c r="C832" s="9"/>
      <c r="D832" s="9"/>
    </row>
    <row r="833" spans="1:4" x14ac:dyDescent="0.2">
      <c r="A833" s="8"/>
      <c r="B833" s="9"/>
      <c r="C833" s="9"/>
      <c r="D833" s="9"/>
    </row>
    <row r="834" spans="1:4" x14ac:dyDescent="0.2">
      <c r="A834" s="8"/>
      <c r="B834" s="9"/>
      <c r="C834" s="9"/>
      <c r="D834" s="9"/>
    </row>
    <row r="835" spans="1:4" x14ac:dyDescent="0.2">
      <c r="A835" s="8"/>
      <c r="B835" s="9"/>
      <c r="C835" s="9"/>
      <c r="D835" s="9"/>
    </row>
    <row r="836" spans="1:4" x14ac:dyDescent="0.2">
      <c r="A836" s="8"/>
      <c r="B836" s="9"/>
      <c r="C836" s="9"/>
      <c r="D836" s="9"/>
    </row>
    <row r="837" spans="1:4" x14ac:dyDescent="0.2">
      <c r="A837" s="8"/>
      <c r="B837" s="9"/>
      <c r="C837" s="9"/>
      <c r="D837" s="9"/>
    </row>
    <row r="838" spans="1:4" x14ac:dyDescent="0.2">
      <c r="A838" s="8"/>
      <c r="B838" s="9"/>
      <c r="C838" s="9"/>
      <c r="D838" s="9"/>
    </row>
    <row r="839" spans="1:4" x14ac:dyDescent="0.2">
      <c r="A839" s="8"/>
      <c r="B839" s="9"/>
      <c r="C839" s="9"/>
      <c r="D839" s="9"/>
    </row>
    <row r="840" spans="1:4" x14ac:dyDescent="0.2">
      <c r="A840" s="8"/>
      <c r="B840" s="9"/>
      <c r="C840" s="9"/>
      <c r="D840" s="9"/>
    </row>
    <row r="841" spans="1:4" x14ac:dyDescent="0.2">
      <c r="A841" s="8"/>
      <c r="B841" s="9"/>
      <c r="C841" s="9"/>
      <c r="D841" s="9"/>
    </row>
    <row r="842" spans="1:4" x14ac:dyDescent="0.2">
      <c r="A842" s="8"/>
      <c r="B842" s="9"/>
      <c r="C842" s="9"/>
      <c r="D842" s="9"/>
    </row>
    <row r="843" spans="1:4" x14ac:dyDescent="0.2">
      <c r="A843" s="8"/>
      <c r="B843" s="9"/>
      <c r="C843" s="9"/>
      <c r="D843" s="9"/>
    </row>
    <row r="844" spans="1:4" x14ac:dyDescent="0.2">
      <c r="A844" s="8"/>
      <c r="B844" s="9"/>
      <c r="C844" s="9"/>
      <c r="D844" s="9"/>
    </row>
    <row r="845" spans="1:4" x14ac:dyDescent="0.2">
      <c r="A845" s="8"/>
      <c r="B845" s="9"/>
      <c r="C845" s="9"/>
      <c r="D845" s="9"/>
    </row>
    <row r="846" spans="1:4" x14ac:dyDescent="0.2">
      <c r="A846" s="8"/>
      <c r="B846" s="9"/>
      <c r="C846" s="9"/>
      <c r="D846" s="9"/>
    </row>
    <row r="847" spans="1:4" x14ac:dyDescent="0.2">
      <c r="A847" s="8"/>
      <c r="B847" s="9"/>
      <c r="C847" s="9"/>
      <c r="D847" s="9"/>
    </row>
    <row r="848" spans="1:4" x14ac:dyDescent="0.2">
      <c r="A848" s="8"/>
      <c r="B848" s="9"/>
      <c r="C848" s="9"/>
      <c r="D848" s="9"/>
    </row>
    <row r="849" spans="1:4" x14ac:dyDescent="0.2">
      <c r="A849" s="8"/>
      <c r="B849" s="9"/>
      <c r="C849" s="9"/>
      <c r="D849" s="9"/>
    </row>
    <row r="850" spans="1:4" x14ac:dyDescent="0.2">
      <c r="A850" s="8"/>
      <c r="B850" s="9"/>
      <c r="C850" s="9"/>
      <c r="D850" s="9"/>
    </row>
    <row r="851" spans="1:4" x14ac:dyDescent="0.2">
      <c r="A851" s="8"/>
      <c r="B851" s="9"/>
      <c r="C851" s="9"/>
      <c r="D851" s="9"/>
    </row>
    <row r="852" spans="1:4" x14ac:dyDescent="0.2">
      <c r="A852" s="8"/>
      <c r="B852" s="9"/>
      <c r="C852" s="9"/>
      <c r="D852" s="9"/>
    </row>
    <row r="853" spans="1:4" x14ac:dyDescent="0.2">
      <c r="A853" s="8"/>
      <c r="B853" s="9"/>
      <c r="C853" s="9"/>
      <c r="D853" s="9"/>
    </row>
    <row r="854" spans="1:4" x14ac:dyDescent="0.2">
      <c r="A854" s="8"/>
      <c r="B854" s="9"/>
      <c r="C854" s="9"/>
      <c r="D854" s="9"/>
    </row>
    <row r="855" spans="1:4" x14ac:dyDescent="0.2">
      <c r="A855" s="8"/>
      <c r="B855" s="9"/>
      <c r="C855" s="9"/>
      <c r="D855" s="9"/>
    </row>
    <row r="856" spans="1:4" x14ac:dyDescent="0.2">
      <c r="A856" s="8"/>
      <c r="B856" s="9"/>
      <c r="C856" s="9"/>
      <c r="D856" s="9"/>
    </row>
    <row r="857" spans="1:4" x14ac:dyDescent="0.2">
      <c r="A857" s="8"/>
      <c r="B857" s="9"/>
      <c r="C857" s="9"/>
      <c r="D857" s="9"/>
    </row>
    <row r="858" spans="1:4" x14ac:dyDescent="0.2">
      <c r="A858" s="8"/>
      <c r="B858" s="9"/>
      <c r="C858" s="9"/>
      <c r="D858" s="9"/>
    </row>
    <row r="859" spans="1:4" x14ac:dyDescent="0.2">
      <c r="A859" s="8"/>
      <c r="B859" s="9"/>
      <c r="C859" s="9"/>
      <c r="D859" s="9"/>
    </row>
    <row r="860" spans="1:4" x14ac:dyDescent="0.2">
      <c r="A860" s="8"/>
      <c r="B860" s="9"/>
      <c r="C860" s="9"/>
      <c r="D860" s="9"/>
    </row>
    <row r="861" spans="1:4" x14ac:dyDescent="0.2">
      <c r="A861" s="8"/>
      <c r="B861" s="9"/>
      <c r="C861" s="9"/>
      <c r="D861" s="9"/>
    </row>
    <row r="862" spans="1:4" x14ac:dyDescent="0.2">
      <c r="A862" s="8"/>
      <c r="B862" s="9"/>
      <c r="C862" s="9"/>
      <c r="D862" s="9"/>
    </row>
    <row r="863" spans="1:4" x14ac:dyDescent="0.2">
      <c r="A863" s="8"/>
      <c r="B863" s="9"/>
      <c r="C863" s="9"/>
      <c r="D863" s="9"/>
    </row>
    <row r="864" spans="1:4" x14ac:dyDescent="0.2">
      <c r="A864" s="8"/>
      <c r="B864" s="9"/>
      <c r="C864" s="9"/>
      <c r="D864" s="9"/>
    </row>
    <row r="865" spans="1:4" x14ac:dyDescent="0.2">
      <c r="A865" s="8"/>
      <c r="B865" s="9"/>
      <c r="C865" s="9"/>
      <c r="D865" s="9"/>
    </row>
    <row r="866" spans="1:4" x14ac:dyDescent="0.2">
      <c r="A866" s="8"/>
      <c r="B866" s="9"/>
      <c r="C866" s="9"/>
      <c r="D866" s="9"/>
    </row>
    <row r="867" spans="1:4" x14ac:dyDescent="0.2">
      <c r="A867" s="8"/>
      <c r="B867" s="9"/>
      <c r="C867" s="9"/>
      <c r="D867" s="9"/>
    </row>
    <row r="868" spans="1:4" x14ac:dyDescent="0.2">
      <c r="A868" s="8"/>
      <c r="B868" s="9"/>
      <c r="C868" s="9"/>
      <c r="D868" s="9"/>
    </row>
    <row r="869" spans="1:4" x14ac:dyDescent="0.2">
      <c r="A869" s="8"/>
      <c r="B869" s="9"/>
      <c r="C869" s="9"/>
      <c r="D869" s="9"/>
    </row>
    <row r="870" spans="1:4" x14ac:dyDescent="0.2">
      <c r="A870" s="8"/>
      <c r="B870" s="9"/>
      <c r="C870" s="9"/>
      <c r="D870" s="9"/>
    </row>
    <row r="871" spans="1:4" x14ac:dyDescent="0.2">
      <c r="A871" s="8"/>
      <c r="B871" s="9"/>
      <c r="C871" s="9"/>
      <c r="D871" s="9"/>
    </row>
    <row r="872" spans="1:4" x14ac:dyDescent="0.2">
      <c r="A872" s="8"/>
      <c r="B872" s="9"/>
      <c r="C872" s="9"/>
      <c r="D872" s="9"/>
    </row>
    <row r="873" spans="1:4" x14ac:dyDescent="0.2">
      <c r="A873" s="8"/>
      <c r="B873" s="9"/>
      <c r="C873" s="9"/>
      <c r="D873" s="9"/>
    </row>
    <row r="874" spans="1:4" x14ac:dyDescent="0.2">
      <c r="A874" s="8"/>
      <c r="B874" s="9"/>
      <c r="C874" s="9"/>
      <c r="D874" s="9"/>
    </row>
    <row r="875" spans="1:4" x14ac:dyDescent="0.2">
      <c r="A875" s="8"/>
      <c r="B875" s="9"/>
      <c r="C875" s="9"/>
      <c r="D875" s="9"/>
    </row>
    <row r="876" spans="1:4" x14ac:dyDescent="0.2">
      <c r="A876" s="8"/>
      <c r="B876" s="9"/>
      <c r="C876" s="9"/>
      <c r="D876" s="9"/>
    </row>
    <row r="877" spans="1:4" x14ac:dyDescent="0.2">
      <c r="A877" s="8"/>
      <c r="B877" s="9"/>
      <c r="C877" s="9"/>
      <c r="D877" s="9"/>
    </row>
    <row r="878" spans="1:4" x14ac:dyDescent="0.2">
      <c r="A878" s="8"/>
      <c r="B878" s="9"/>
      <c r="C878" s="9"/>
      <c r="D878" s="9"/>
    </row>
    <row r="879" spans="1:4" x14ac:dyDescent="0.2">
      <c r="A879" s="8"/>
      <c r="B879" s="9"/>
      <c r="C879" s="9"/>
      <c r="D879" s="9"/>
    </row>
    <row r="880" spans="1:4" x14ac:dyDescent="0.2">
      <c r="A880" s="8"/>
      <c r="B880" s="9"/>
      <c r="C880" s="9"/>
      <c r="D880" s="9"/>
    </row>
    <row r="881" spans="1:4" x14ac:dyDescent="0.2">
      <c r="A881" s="8"/>
      <c r="B881" s="9"/>
      <c r="C881" s="9"/>
      <c r="D881" s="9"/>
    </row>
    <row r="882" spans="1:4" x14ac:dyDescent="0.2">
      <c r="A882" s="8"/>
      <c r="B882" s="9"/>
      <c r="C882" s="9"/>
      <c r="D882" s="9"/>
    </row>
    <row r="883" spans="1:4" x14ac:dyDescent="0.2">
      <c r="A883" s="8"/>
      <c r="B883" s="9"/>
      <c r="C883" s="9"/>
      <c r="D883" s="9"/>
    </row>
    <row r="884" spans="1:4" x14ac:dyDescent="0.2">
      <c r="A884" s="8"/>
      <c r="B884" s="9"/>
      <c r="C884" s="9"/>
      <c r="D884" s="9"/>
    </row>
    <row r="885" spans="1:4" x14ac:dyDescent="0.2">
      <c r="A885" s="8"/>
      <c r="B885" s="9"/>
      <c r="C885" s="9"/>
      <c r="D885" s="9"/>
    </row>
    <row r="886" spans="1:4" x14ac:dyDescent="0.2">
      <c r="A886" s="8"/>
      <c r="B886" s="9"/>
      <c r="C886" s="9"/>
      <c r="D886" s="9"/>
    </row>
    <row r="887" spans="1:4" x14ac:dyDescent="0.2">
      <c r="A887" s="8"/>
      <c r="B887" s="9"/>
      <c r="C887" s="9"/>
      <c r="D887" s="9"/>
    </row>
    <row r="888" spans="1:4" x14ac:dyDescent="0.2">
      <c r="A888" s="8"/>
      <c r="B888" s="9"/>
      <c r="C888" s="9"/>
      <c r="D888" s="9"/>
    </row>
    <row r="889" spans="1:4" x14ac:dyDescent="0.2">
      <c r="A889" s="8"/>
      <c r="B889" s="9"/>
      <c r="C889" s="9"/>
      <c r="D889" s="9"/>
    </row>
    <row r="890" spans="1:4" x14ac:dyDescent="0.2">
      <c r="A890" s="8"/>
      <c r="B890" s="9"/>
      <c r="C890" s="9"/>
      <c r="D890" s="9"/>
    </row>
    <row r="891" spans="1:4" x14ac:dyDescent="0.2">
      <c r="A891" s="8"/>
      <c r="B891" s="9"/>
      <c r="C891" s="9"/>
      <c r="D891" s="9"/>
    </row>
    <row r="892" spans="1:4" x14ac:dyDescent="0.2">
      <c r="A892" s="8"/>
      <c r="B892" s="9"/>
      <c r="C892" s="9"/>
      <c r="D892" s="9"/>
    </row>
    <row r="893" spans="1:4" x14ac:dyDescent="0.2">
      <c r="A893" s="8"/>
      <c r="B893" s="9"/>
      <c r="C893" s="9"/>
      <c r="D893" s="9"/>
    </row>
    <row r="894" spans="1:4" x14ac:dyDescent="0.2">
      <c r="A894" s="8"/>
      <c r="B894" s="9"/>
      <c r="C894" s="9"/>
      <c r="D894" s="9"/>
    </row>
    <row r="895" spans="1:4" x14ac:dyDescent="0.2">
      <c r="A895" s="8"/>
      <c r="B895" s="9"/>
      <c r="C895" s="9"/>
      <c r="D895" s="9"/>
    </row>
    <row r="896" spans="1:4" x14ac:dyDescent="0.2">
      <c r="A896" s="8"/>
      <c r="B896" s="9"/>
      <c r="C896" s="9"/>
      <c r="D896" s="9"/>
    </row>
    <row r="897" spans="1:4" x14ac:dyDescent="0.2">
      <c r="A897" s="8"/>
      <c r="B897" s="9"/>
      <c r="C897" s="9"/>
      <c r="D897" s="9"/>
    </row>
    <row r="898" spans="1:4" x14ac:dyDescent="0.2">
      <c r="A898" s="8"/>
      <c r="B898" s="9"/>
      <c r="C898" s="9"/>
      <c r="D898" s="9"/>
    </row>
    <row r="899" spans="1:4" x14ac:dyDescent="0.2">
      <c r="A899" s="8"/>
      <c r="B899" s="9"/>
      <c r="C899" s="9"/>
      <c r="D899" s="9"/>
    </row>
    <row r="900" spans="1:4" x14ac:dyDescent="0.2">
      <c r="A900" s="8"/>
      <c r="B900" s="9"/>
      <c r="C900" s="9"/>
      <c r="D900" s="9"/>
    </row>
    <row r="901" spans="1:4" x14ac:dyDescent="0.2">
      <c r="A901" s="8"/>
      <c r="B901" s="9"/>
      <c r="C901" s="9"/>
      <c r="D901" s="9"/>
    </row>
    <row r="902" spans="1:4" x14ac:dyDescent="0.2">
      <c r="A902" s="8"/>
      <c r="B902" s="9"/>
      <c r="C902" s="9"/>
      <c r="D902" s="9"/>
    </row>
    <row r="903" spans="1:4" x14ac:dyDescent="0.2">
      <c r="A903" s="8"/>
      <c r="B903" s="9"/>
      <c r="C903" s="9"/>
      <c r="D903" s="9"/>
    </row>
    <row r="904" spans="1:4" x14ac:dyDescent="0.2">
      <c r="A904" s="8"/>
      <c r="B904" s="9"/>
      <c r="C904" s="9"/>
      <c r="D904" s="9"/>
    </row>
    <row r="905" spans="1:4" x14ac:dyDescent="0.2">
      <c r="A905" s="8"/>
      <c r="B905" s="9"/>
      <c r="C905" s="9"/>
      <c r="D905" s="9"/>
    </row>
    <row r="906" spans="1:4" x14ac:dyDescent="0.2">
      <c r="A906" s="8"/>
      <c r="B906" s="9"/>
      <c r="C906" s="9"/>
      <c r="D906" s="9"/>
    </row>
    <row r="907" spans="1:4" x14ac:dyDescent="0.2">
      <c r="A907" s="8"/>
      <c r="B907" s="9"/>
      <c r="C907" s="9"/>
      <c r="D907" s="9"/>
    </row>
    <row r="908" spans="1:4" x14ac:dyDescent="0.2">
      <c r="A908" s="8"/>
      <c r="B908" s="9"/>
      <c r="C908" s="9"/>
      <c r="D908" s="9"/>
    </row>
    <row r="909" spans="1:4" x14ac:dyDescent="0.2">
      <c r="A909" s="8"/>
      <c r="B909" s="9"/>
      <c r="C909" s="9"/>
      <c r="D909" s="9"/>
    </row>
    <row r="910" spans="1:4" x14ac:dyDescent="0.2">
      <c r="A910" s="8"/>
      <c r="B910" s="9"/>
      <c r="C910" s="9"/>
      <c r="D910" s="9"/>
    </row>
    <row r="911" spans="1:4" x14ac:dyDescent="0.2">
      <c r="A911" s="8"/>
      <c r="B911" s="9"/>
      <c r="C911" s="9"/>
      <c r="D911" s="9"/>
    </row>
    <row r="912" spans="1:4" x14ac:dyDescent="0.2">
      <c r="A912" s="8"/>
      <c r="B912" s="9"/>
      <c r="C912" s="9"/>
      <c r="D912" s="9"/>
    </row>
    <row r="913" spans="1:4" x14ac:dyDescent="0.2">
      <c r="A913" s="8"/>
      <c r="B913" s="9"/>
      <c r="C913" s="9"/>
      <c r="D913" s="9"/>
    </row>
    <row r="914" spans="1:4" x14ac:dyDescent="0.2">
      <c r="A914" s="8"/>
      <c r="B914" s="9"/>
      <c r="C914" s="9"/>
      <c r="D914" s="9"/>
    </row>
    <row r="915" spans="1:4" x14ac:dyDescent="0.2">
      <c r="A915" s="8"/>
      <c r="B915" s="9"/>
      <c r="C915" s="9"/>
      <c r="D915" s="9"/>
    </row>
    <row r="916" spans="1:4" x14ac:dyDescent="0.2">
      <c r="A916" s="8"/>
      <c r="B916" s="9"/>
      <c r="C916" s="9"/>
      <c r="D916" s="9"/>
    </row>
    <row r="917" spans="1:4" x14ac:dyDescent="0.2">
      <c r="A917" s="8"/>
      <c r="B917" s="9"/>
      <c r="C917" s="9"/>
      <c r="D917" s="9"/>
    </row>
    <row r="918" spans="1:4" x14ac:dyDescent="0.2">
      <c r="A918" s="8"/>
      <c r="B918" s="9"/>
      <c r="C918" s="9"/>
      <c r="D918" s="9"/>
    </row>
    <row r="919" spans="1:4" x14ac:dyDescent="0.2">
      <c r="A919" s="8"/>
      <c r="B919" s="9"/>
      <c r="C919" s="9"/>
      <c r="D919" s="9"/>
    </row>
    <row r="920" spans="1:4" x14ac:dyDescent="0.2">
      <c r="A920" s="8"/>
      <c r="B920" s="9"/>
      <c r="C920" s="9"/>
      <c r="D920" s="9"/>
    </row>
    <row r="921" spans="1:4" x14ac:dyDescent="0.2">
      <c r="A921" s="8"/>
      <c r="B921" s="9"/>
      <c r="C921" s="9"/>
      <c r="D921" s="9"/>
    </row>
    <row r="922" spans="1:4" x14ac:dyDescent="0.2">
      <c r="A922" s="8"/>
      <c r="B922" s="9"/>
      <c r="C922" s="9"/>
      <c r="D922" s="9"/>
    </row>
    <row r="923" spans="1:4" x14ac:dyDescent="0.2">
      <c r="A923" s="8"/>
      <c r="B923" s="9"/>
      <c r="C923" s="9"/>
      <c r="D923" s="9"/>
    </row>
    <row r="924" spans="1:4" x14ac:dyDescent="0.2">
      <c r="A924" s="8"/>
      <c r="B924" s="9"/>
      <c r="C924" s="9"/>
      <c r="D924" s="9"/>
    </row>
    <row r="925" spans="1:4" x14ac:dyDescent="0.2">
      <c r="A925" s="8"/>
      <c r="B925" s="9"/>
      <c r="C925" s="9"/>
      <c r="D925" s="9"/>
    </row>
    <row r="926" spans="1:4" x14ac:dyDescent="0.2">
      <c r="A926" s="8"/>
      <c r="B926" s="9"/>
      <c r="C926" s="9"/>
      <c r="D926" s="9"/>
    </row>
    <row r="927" spans="1:4" x14ac:dyDescent="0.2">
      <c r="A927" s="8"/>
      <c r="B927" s="9"/>
      <c r="C927" s="9"/>
      <c r="D927" s="9"/>
    </row>
    <row r="928" spans="1:4" x14ac:dyDescent="0.2">
      <c r="A928" s="8"/>
      <c r="B928" s="9"/>
      <c r="C928" s="9"/>
      <c r="D928" s="9"/>
    </row>
    <row r="929" spans="1:4" x14ac:dyDescent="0.2">
      <c r="A929" s="8"/>
      <c r="B929" s="9"/>
      <c r="C929" s="9"/>
      <c r="D929" s="9"/>
    </row>
    <row r="930" spans="1:4" x14ac:dyDescent="0.2">
      <c r="A930" s="8"/>
      <c r="B930" s="9"/>
      <c r="C930" s="9"/>
      <c r="D930" s="9"/>
    </row>
    <row r="931" spans="1:4" x14ac:dyDescent="0.2">
      <c r="A931" s="8"/>
      <c r="B931" s="9"/>
      <c r="C931" s="9"/>
      <c r="D931" s="9"/>
    </row>
    <row r="932" spans="1:4" x14ac:dyDescent="0.2">
      <c r="A932" s="8"/>
      <c r="B932" s="9"/>
      <c r="C932" s="9"/>
      <c r="D932" s="9"/>
    </row>
    <row r="933" spans="1:4" x14ac:dyDescent="0.2">
      <c r="A933" s="8"/>
      <c r="B933" s="9"/>
      <c r="C933" s="9"/>
      <c r="D933" s="9"/>
    </row>
    <row r="934" spans="1:4" x14ac:dyDescent="0.2">
      <c r="A934" s="8"/>
      <c r="B934" s="9"/>
      <c r="C934" s="9"/>
      <c r="D934" s="9"/>
    </row>
    <row r="935" spans="1:4" x14ac:dyDescent="0.2">
      <c r="A935" s="8"/>
      <c r="B935" s="9"/>
      <c r="C935" s="9"/>
      <c r="D935" s="9"/>
    </row>
    <row r="936" spans="1:4" x14ac:dyDescent="0.2">
      <c r="A936" s="8"/>
      <c r="B936" s="9"/>
      <c r="C936" s="9"/>
      <c r="D936" s="9"/>
    </row>
    <row r="937" spans="1:4" x14ac:dyDescent="0.2">
      <c r="A937" s="8"/>
      <c r="B937" s="9"/>
      <c r="C937" s="9"/>
      <c r="D937" s="9"/>
    </row>
    <row r="938" spans="1:4" x14ac:dyDescent="0.2">
      <c r="A938" s="8"/>
      <c r="B938" s="9"/>
      <c r="C938" s="9"/>
      <c r="D938" s="9"/>
    </row>
    <row r="939" spans="1:4" x14ac:dyDescent="0.2">
      <c r="A939" s="8"/>
      <c r="B939" s="9"/>
      <c r="C939" s="9"/>
      <c r="D939" s="9"/>
    </row>
    <row r="940" spans="1:4" x14ac:dyDescent="0.2">
      <c r="A940" s="8"/>
      <c r="B940" s="9"/>
      <c r="C940" s="9"/>
      <c r="D940" s="9"/>
    </row>
    <row r="941" spans="1:4" x14ac:dyDescent="0.2">
      <c r="A941" s="8"/>
      <c r="B941" s="9"/>
      <c r="C941" s="9"/>
      <c r="D941" s="9"/>
    </row>
    <row r="942" spans="1:4" x14ac:dyDescent="0.2">
      <c r="A942" s="8"/>
      <c r="B942" s="9"/>
      <c r="C942" s="9"/>
      <c r="D942" s="9"/>
    </row>
    <row r="943" spans="1:4" x14ac:dyDescent="0.2">
      <c r="A943" s="8"/>
      <c r="B943" s="9"/>
      <c r="C943" s="9"/>
      <c r="D943" s="9"/>
    </row>
    <row r="944" spans="1:4" x14ac:dyDescent="0.2">
      <c r="A944" s="8"/>
      <c r="B944" s="9"/>
      <c r="C944" s="9"/>
      <c r="D944" s="9"/>
    </row>
    <row r="945" spans="1:4" x14ac:dyDescent="0.2">
      <c r="A945" s="8"/>
      <c r="B945" s="9"/>
      <c r="C945" s="9"/>
      <c r="D945" s="9"/>
    </row>
    <row r="946" spans="1:4" x14ac:dyDescent="0.2">
      <c r="A946" s="8"/>
      <c r="B946" s="9"/>
      <c r="C946" s="9"/>
      <c r="D946" s="9"/>
    </row>
    <row r="947" spans="1:4" x14ac:dyDescent="0.2">
      <c r="A947" s="8"/>
      <c r="B947" s="9"/>
      <c r="C947" s="9"/>
      <c r="D947" s="9"/>
    </row>
    <row r="948" spans="1:4" x14ac:dyDescent="0.2">
      <c r="A948" s="8"/>
      <c r="B948" s="9"/>
      <c r="C948" s="9"/>
      <c r="D948" s="9"/>
    </row>
    <row r="949" spans="1:4" x14ac:dyDescent="0.2">
      <c r="A949" s="8"/>
      <c r="B949" s="9"/>
      <c r="C949" s="9"/>
      <c r="D949" s="9"/>
    </row>
    <row r="950" spans="1:4" x14ac:dyDescent="0.2">
      <c r="A950" s="8"/>
      <c r="B950" s="9"/>
      <c r="C950" s="9"/>
      <c r="D950" s="9"/>
    </row>
    <row r="951" spans="1:4" x14ac:dyDescent="0.2">
      <c r="A951" s="8"/>
      <c r="B951" s="9"/>
      <c r="C951" s="9"/>
      <c r="D951" s="9"/>
    </row>
    <row r="952" spans="1:4" x14ac:dyDescent="0.2">
      <c r="A952" s="8"/>
      <c r="B952" s="9"/>
      <c r="C952" s="9"/>
      <c r="D952" s="9"/>
    </row>
    <row r="953" spans="1:4" x14ac:dyDescent="0.2">
      <c r="A953" s="8"/>
      <c r="B953" s="9"/>
      <c r="C953" s="9"/>
      <c r="D953" s="9"/>
    </row>
    <row r="954" spans="1:4" x14ac:dyDescent="0.2">
      <c r="A954" s="8"/>
      <c r="B954" s="9"/>
      <c r="C954" s="9"/>
      <c r="D954" s="9"/>
    </row>
    <row r="955" spans="1:4" x14ac:dyDescent="0.2">
      <c r="A955" s="8"/>
      <c r="B955" s="9"/>
      <c r="C955" s="9"/>
      <c r="D955" s="9"/>
    </row>
    <row r="956" spans="1:4" x14ac:dyDescent="0.2">
      <c r="A956" s="8"/>
      <c r="B956" s="9"/>
      <c r="C956" s="9"/>
      <c r="D956" s="9"/>
    </row>
    <row r="957" spans="1:4" x14ac:dyDescent="0.2">
      <c r="A957" s="8"/>
      <c r="B957" s="9"/>
      <c r="C957" s="9"/>
      <c r="D957" s="9"/>
    </row>
    <row r="958" spans="1:4" x14ac:dyDescent="0.2">
      <c r="A958" s="8"/>
      <c r="B958" s="9"/>
      <c r="C958" s="9"/>
      <c r="D958" s="9"/>
    </row>
    <row r="959" spans="1:4" x14ac:dyDescent="0.2">
      <c r="A959" s="8"/>
      <c r="B959" s="9"/>
      <c r="C959" s="9"/>
      <c r="D959" s="9"/>
    </row>
    <row r="960" spans="1:4" x14ac:dyDescent="0.2">
      <c r="A960" s="8"/>
      <c r="B960" s="9"/>
      <c r="C960" s="9"/>
      <c r="D960" s="9"/>
    </row>
    <row r="961" spans="1:4" x14ac:dyDescent="0.2">
      <c r="A961" s="8"/>
      <c r="B961" s="9"/>
      <c r="C961" s="9"/>
      <c r="D961" s="9"/>
    </row>
    <row r="962" spans="1:4" x14ac:dyDescent="0.2">
      <c r="A962" s="8"/>
      <c r="B962" s="9"/>
      <c r="C962" s="9"/>
      <c r="D962" s="9"/>
    </row>
    <row r="963" spans="1:4" x14ac:dyDescent="0.2">
      <c r="A963" s="8"/>
      <c r="B963" s="9"/>
      <c r="C963" s="9"/>
      <c r="D963" s="9"/>
    </row>
    <row r="964" spans="1:4" x14ac:dyDescent="0.2">
      <c r="A964" s="8"/>
      <c r="B964" s="9"/>
      <c r="C964" s="9"/>
      <c r="D964" s="9"/>
    </row>
    <row r="965" spans="1:4" x14ac:dyDescent="0.2">
      <c r="A965" s="8"/>
      <c r="B965" s="9"/>
      <c r="C965" s="9"/>
      <c r="D965" s="9"/>
    </row>
    <row r="966" spans="1:4" x14ac:dyDescent="0.2">
      <c r="A966" s="8"/>
      <c r="B966" s="9"/>
      <c r="C966" s="9"/>
      <c r="D966" s="9"/>
    </row>
    <row r="967" spans="1:4" x14ac:dyDescent="0.2">
      <c r="A967" s="8"/>
      <c r="B967" s="9"/>
      <c r="C967" s="9"/>
      <c r="D967" s="9"/>
    </row>
    <row r="968" spans="1:4" x14ac:dyDescent="0.2">
      <c r="A968" s="8"/>
      <c r="B968" s="9"/>
      <c r="C968" s="9"/>
      <c r="D968" s="9"/>
    </row>
    <row r="969" spans="1:4" x14ac:dyDescent="0.2">
      <c r="A969" s="8"/>
      <c r="B969" s="9"/>
      <c r="C969" s="9"/>
      <c r="D969" s="9"/>
    </row>
    <row r="970" spans="1:4" x14ac:dyDescent="0.2">
      <c r="A970" s="8"/>
      <c r="B970" s="9"/>
      <c r="C970" s="9"/>
      <c r="D970" s="9"/>
    </row>
    <row r="971" spans="1:4" x14ac:dyDescent="0.2">
      <c r="A971" s="8"/>
      <c r="B971" s="9"/>
      <c r="C971" s="9"/>
      <c r="D971" s="9"/>
    </row>
    <row r="972" spans="1:4" x14ac:dyDescent="0.2">
      <c r="A972" s="8"/>
      <c r="B972" s="9"/>
      <c r="C972" s="9"/>
      <c r="D972" s="9"/>
    </row>
    <row r="973" spans="1:4" x14ac:dyDescent="0.2">
      <c r="A973" s="8"/>
      <c r="B973" s="9"/>
      <c r="C973" s="9"/>
      <c r="D973" s="9"/>
    </row>
    <row r="974" spans="1:4" x14ac:dyDescent="0.2">
      <c r="A974" s="8"/>
      <c r="B974" s="9"/>
      <c r="C974" s="9"/>
      <c r="D974" s="9"/>
    </row>
    <row r="975" spans="1:4" x14ac:dyDescent="0.2">
      <c r="A975" s="8"/>
      <c r="B975" s="9"/>
      <c r="C975" s="9"/>
      <c r="D975" s="9"/>
    </row>
    <row r="976" spans="1:4" x14ac:dyDescent="0.2">
      <c r="A976" s="8"/>
      <c r="B976" s="9"/>
      <c r="C976" s="9"/>
      <c r="D976" s="9"/>
    </row>
    <row r="977" spans="1:4" x14ac:dyDescent="0.2">
      <c r="A977" s="8"/>
      <c r="B977" s="9"/>
      <c r="C977" s="9"/>
      <c r="D977" s="9"/>
    </row>
    <row r="978" spans="1:4" x14ac:dyDescent="0.2">
      <c r="A978" s="8"/>
      <c r="B978" s="9"/>
      <c r="C978" s="9"/>
      <c r="D978" s="9"/>
    </row>
    <row r="979" spans="1:4" x14ac:dyDescent="0.2">
      <c r="A979" s="8"/>
      <c r="B979" s="9"/>
      <c r="C979" s="9"/>
      <c r="D979" s="9"/>
    </row>
    <row r="980" spans="1:4" x14ac:dyDescent="0.2">
      <c r="A980" s="8"/>
      <c r="B980" s="9"/>
      <c r="C980" s="9"/>
      <c r="D980" s="9"/>
    </row>
    <row r="981" spans="1:4" x14ac:dyDescent="0.2">
      <c r="A981" s="8"/>
      <c r="B981" s="9"/>
      <c r="C981" s="9"/>
      <c r="D981" s="9"/>
    </row>
    <row r="982" spans="1:4" x14ac:dyDescent="0.2">
      <c r="A982" s="8"/>
      <c r="B982" s="9"/>
      <c r="C982" s="9"/>
      <c r="D982" s="9"/>
    </row>
    <row r="983" spans="1:4" x14ac:dyDescent="0.2">
      <c r="A983" s="8"/>
      <c r="B983" s="9"/>
      <c r="C983" s="9"/>
      <c r="D983" s="9"/>
    </row>
    <row r="984" spans="1:4" x14ac:dyDescent="0.2">
      <c r="A984" s="8"/>
      <c r="B984" s="9"/>
      <c r="C984" s="9"/>
      <c r="D984" s="9"/>
    </row>
    <row r="985" spans="1:4" x14ac:dyDescent="0.2">
      <c r="A985" s="8"/>
      <c r="B985" s="9"/>
      <c r="C985" s="9"/>
      <c r="D985" s="9"/>
    </row>
    <row r="986" spans="1:4" x14ac:dyDescent="0.2">
      <c r="A986" s="8"/>
      <c r="B986" s="9"/>
      <c r="C986" s="9"/>
      <c r="D986" s="9"/>
    </row>
    <row r="987" spans="1:4" x14ac:dyDescent="0.2">
      <c r="A987" s="8"/>
      <c r="B987" s="9"/>
      <c r="C987" s="9"/>
      <c r="D987" s="9"/>
    </row>
    <row r="988" spans="1:4" x14ac:dyDescent="0.2">
      <c r="A988" s="8"/>
      <c r="B988" s="9"/>
      <c r="C988" s="9"/>
      <c r="D988" s="9"/>
    </row>
    <row r="989" spans="1:4" x14ac:dyDescent="0.2">
      <c r="A989" s="8"/>
      <c r="B989" s="9"/>
      <c r="C989" s="9"/>
      <c r="D989" s="9"/>
    </row>
    <row r="990" spans="1:4" x14ac:dyDescent="0.2">
      <c r="A990" s="8"/>
      <c r="B990" s="9"/>
      <c r="C990" s="9"/>
      <c r="D990" s="9"/>
    </row>
    <row r="991" spans="1:4" x14ac:dyDescent="0.2">
      <c r="A991" s="8"/>
      <c r="B991" s="9"/>
      <c r="C991" s="9"/>
      <c r="D991" s="9"/>
    </row>
    <row r="992" spans="1:4" x14ac:dyDescent="0.2">
      <c r="A992" s="8"/>
      <c r="B992" s="9"/>
      <c r="C992" s="9"/>
      <c r="D992" s="9"/>
    </row>
    <row r="993" spans="1:4" x14ac:dyDescent="0.2">
      <c r="A993" s="8"/>
      <c r="B993" s="9"/>
      <c r="C993" s="9"/>
      <c r="D993" s="9"/>
    </row>
    <row r="994" spans="1:4" x14ac:dyDescent="0.2">
      <c r="A994" s="8"/>
      <c r="B994" s="9"/>
      <c r="C994" s="9"/>
      <c r="D994" s="9"/>
    </row>
    <row r="995" spans="1:4" x14ac:dyDescent="0.2">
      <c r="A995" s="8"/>
      <c r="B995" s="9"/>
      <c r="C995" s="9"/>
      <c r="D995" s="9"/>
    </row>
    <row r="996" spans="1:4" x14ac:dyDescent="0.2">
      <c r="A996" s="8"/>
      <c r="B996" s="9"/>
      <c r="C996" s="9"/>
      <c r="D996" s="9"/>
    </row>
    <row r="997" spans="1:4" x14ac:dyDescent="0.2">
      <c r="A997" s="8"/>
      <c r="B997" s="9"/>
      <c r="C997" s="9"/>
      <c r="D997" s="9"/>
    </row>
    <row r="998" spans="1:4" x14ac:dyDescent="0.2">
      <c r="A998" s="8"/>
      <c r="B998" s="9"/>
      <c r="C998" s="9"/>
      <c r="D998" s="9"/>
    </row>
    <row r="999" spans="1:4" x14ac:dyDescent="0.2">
      <c r="A999" s="8"/>
      <c r="B999" s="9"/>
      <c r="C999" s="9"/>
      <c r="D999" s="9"/>
    </row>
    <row r="1000" spans="1:4" x14ac:dyDescent="0.2">
      <c r="A1000" s="8"/>
      <c r="B1000" s="9"/>
      <c r="C1000" s="9"/>
      <c r="D1000" s="9"/>
    </row>
    <row r="1001" spans="1:4" x14ac:dyDescent="0.2">
      <c r="A1001" s="8"/>
      <c r="B1001" s="9"/>
      <c r="C1001" s="9"/>
      <c r="D1001" s="9"/>
    </row>
  </sheetData>
  <sheetProtection selectLockedCells="1" selectUnlockedCells="1"/>
  <customSheetViews>
    <customSheetView guid="{BC132F5A-48BB-47E0-9EB2-2658EB15CC9A}" showPageBreaks="1" hiddenColumns="1" view="pageLayout">
      <selection activeCell="F9" sqref="F9"/>
      <pageMargins left="0.70866141732283472" right="0.11811023622047245" top="0.43307086614173229" bottom="0.59055118110236227" header="0.19685039370078741" footer="0.51181102362204722"/>
      <pageSetup paperSize="9" scale="90" orientation="landscape" r:id="rId1"/>
      <headerFooter alignWithMargins="0">
        <oddFooter>&amp;CStrana &amp;P</oddFooter>
      </headerFooter>
    </customSheetView>
  </customSheetViews>
  <pageMargins left="0.70866141732283472" right="0.11811023622047245" top="0.43307086614173229" bottom="0.59055118110236227" header="0.19685039370078741" footer="0.51181102362204722"/>
  <pageSetup paperSize="9" scale="90" orientation="landscape" r:id="rId2"/>
  <headerFooter alignWithMargins="0">
    <oddFooter>&amp;CStrana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5"/>
  <sheetViews>
    <sheetView view="pageLayout" zoomScaleNormal="115" zoomScaleSheetLayoutView="100" workbookViewId="0">
      <selection activeCell="B8" sqref="B8"/>
    </sheetView>
  </sheetViews>
  <sheetFormatPr defaultColWidth="7.28515625" defaultRowHeight="12.75" x14ac:dyDescent="0.2"/>
  <cols>
    <col min="1" max="1" width="9.5703125" style="7" customWidth="1"/>
    <col min="2" max="2" width="62.5703125" style="6" customWidth="1"/>
    <col min="3" max="7" width="10.140625" style="6" customWidth="1"/>
    <col min="8" max="8" width="13.85546875" style="6" customWidth="1"/>
    <col min="9" max="9" width="10.140625" style="6" customWidth="1"/>
    <col min="10" max="10" width="8.140625" style="6" hidden="1" customWidth="1"/>
    <col min="11" max="16384" width="7.28515625" style="6"/>
  </cols>
  <sheetData>
    <row r="1" spans="1:10" x14ac:dyDescent="0.2">
      <c r="A1" s="86"/>
      <c r="B1" s="87"/>
      <c r="C1" s="88"/>
      <c r="D1" s="89"/>
      <c r="E1" s="89"/>
      <c r="F1" s="89"/>
      <c r="G1" s="89"/>
      <c r="H1" s="89"/>
      <c r="I1" s="89"/>
      <c r="J1" s="89"/>
    </row>
    <row r="2" spans="1:10" ht="18" x14ac:dyDescent="0.25">
      <c r="A2" s="90" t="s">
        <v>158</v>
      </c>
      <c r="B2" s="80"/>
      <c r="C2" s="81"/>
      <c r="D2" s="82"/>
      <c r="E2" s="83"/>
      <c r="F2" s="83"/>
      <c r="G2" s="83"/>
      <c r="H2" s="83"/>
      <c r="I2" s="83"/>
      <c r="J2" s="83"/>
    </row>
    <row r="3" spans="1:10" ht="18" x14ac:dyDescent="0.25">
      <c r="A3" s="90"/>
      <c r="B3" s="80"/>
      <c r="C3" s="81"/>
      <c r="D3" s="82"/>
      <c r="E3" s="83"/>
      <c r="F3" s="83"/>
      <c r="G3" s="83"/>
      <c r="H3" s="83"/>
      <c r="I3" s="84"/>
      <c r="J3" s="84"/>
    </row>
    <row r="4" spans="1:10" ht="18.75" thickBot="1" x14ac:dyDescent="0.3">
      <c r="A4" s="91"/>
      <c r="B4" s="76"/>
      <c r="C4" s="77"/>
      <c r="D4" s="78"/>
      <c r="E4" s="79"/>
      <c r="F4" s="79"/>
      <c r="G4" s="79"/>
      <c r="H4" s="79"/>
      <c r="I4" s="79"/>
      <c r="J4" s="79"/>
    </row>
    <row r="5" spans="1:10" ht="15" x14ac:dyDescent="0.25">
      <c r="A5" s="159"/>
      <c r="B5" s="160"/>
      <c r="C5" s="161" t="s">
        <v>65</v>
      </c>
      <c r="D5" s="162" t="s">
        <v>65</v>
      </c>
      <c r="E5" s="162" t="s">
        <v>65</v>
      </c>
      <c r="F5" s="162" t="s">
        <v>65</v>
      </c>
      <c r="G5" s="162" t="s">
        <v>65</v>
      </c>
      <c r="H5" s="162" t="s">
        <v>65</v>
      </c>
      <c r="I5" s="162" t="s">
        <v>65</v>
      </c>
    </row>
    <row r="6" spans="1:10" ht="15" x14ac:dyDescent="0.25">
      <c r="A6" s="163" t="s">
        <v>27</v>
      </c>
      <c r="B6" s="164"/>
      <c r="C6" s="315" t="s">
        <v>148</v>
      </c>
      <c r="D6" s="166" t="s">
        <v>160</v>
      </c>
      <c r="E6" s="167" t="s">
        <v>161</v>
      </c>
      <c r="F6" s="165" t="s">
        <v>162</v>
      </c>
      <c r="G6" s="166" t="s">
        <v>121</v>
      </c>
      <c r="H6" s="167" t="s">
        <v>149</v>
      </c>
      <c r="I6" s="168" t="s">
        <v>159</v>
      </c>
    </row>
    <row r="7" spans="1:10" ht="14.25" x14ac:dyDescent="0.2">
      <c r="A7" s="169">
        <v>453</v>
      </c>
      <c r="B7" s="170" t="s">
        <v>25</v>
      </c>
      <c r="C7" s="171">
        <v>21836</v>
      </c>
      <c r="D7" s="171">
        <v>0</v>
      </c>
      <c r="E7" s="171">
        <v>0</v>
      </c>
      <c r="F7" s="171">
        <v>0</v>
      </c>
      <c r="G7" s="171">
        <v>1000</v>
      </c>
      <c r="H7" s="171">
        <v>0</v>
      </c>
      <c r="I7" s="171">
        <v>0</v>
      </c>
    </row>
    <row r="8" spans="1:10" ht="14.25" x14ac:dyDescent="0.2">
      <c r="A8" s="169">
        <v>454001</v>
      </c>
      <c r="B8" s="170" t="s">
        <v>26</v>
      </c>
      <c r="C8" s="171">
        <v>110953</v>
      </c>
      <c r="D8" s="171">
        <v>70179</v>
      </c>
      <c r="E8" s="171">
        <v>361420</v>
      </c>
      <c r="F8" s="171">
        <v>173294</v>
      </c>
      <c r="G8" s="171">
        <v>340915</v>
      </c>
      <c r="H8" s="171">
        <v>102120</v>
      </c>
      <c r="I8" s="171">
        <v>17120</v>
      </c>
    </row>
    <row r="9" spans="1:10" ht="15" x14ac:dyDescent="0.25">
      <c r="A9" s="172" t="s">
        <v>27</v>
      </c>
      <c r="B9" s="173"/>
      <c r="C9" s="174">
        <f>SUM(C7:C8)</f>
        <v>132789</v>
      </c>
      <c r="D9" s="174">
        <f t="shared" ref="D9:I9" si="0">SUM(D7:D8)</f>
        <v>70179</v>
      </c>
      <c r="E9" s="174">
        <f t="shared" si="0"/>
        <v>361420</v>
      </c>
      <c r="F9" s="174">
        <f t="shared" si="0"/>
        <v>173294</v>
      </c>
      <c r="G9" s="174">
        <f t="shared" si="0"/>
        <v>341915</v>
      </c>
      <c r="H9" s="174">
        <f t="shared" si="0"/>
        <v>102120</v>
      </c>
      <c r="I9" s="174">
        <f t="shared" si="0"/>
        <v>17120</v>
      </c>
    </row>
    <row r="10" spans="1:10" x14ac:dyDescent="0.2">
      <c r="A10" s="6"/>
    </row>
    <row r="11" spans="1:10" x14ac:dyDescent="0.2">
      <c r="A11" s="6"/>
    </row>
    <row r="12" spans="1:10" x14ac:dyDescent="0.2">
      <c r="A12" s="6"/>
    </row>
    <row r="13" spans="1:10" x14ac:dyDescent="0.2">
      <c r="A13" s="6"/>
    </row>
    <row r="14" spans="1:10" x14ac:dyDescent="0.2">
      <c r="A14" s="6"/>
    </row>
    <row r="15" spans="1:10" x14ac:dyDescent="0.2">
      <c r="A15" s="6"/>
    </row>
    <row r="16" spans="1:10" x14ac:dyDescent="0.2">
      <c r="A16" s="6"/>
    </row>
    <row r="17" spans="1:4" x14ac:dyDescent="0.2">
      <c r="A17" s="8"/>
      <c r="B17" s="9"/>
      <c r="C17" s="9"/>
      <c r="D17" s="9"/>
    </row>
    <row r="18" spans="1:4" x14ac:dyDescent="0.2">
      <c r="A18" s="6"/>
    </row>
    <row r="19" spans="1:4" x14ac:dyDescent="0.2">
      <c r="A19" s="6"/>
    </row>
    <row r="20" spans="1:4" x14ac:dyDescent="0.2">
      <c r="A20" s="6"/>
    </row>
    <row r="21" spans="1:4" x14ac:dyDescent="0.2">
      <c r="A21" s="6"/>
    </row>
    <row r="22" spans="1:4" x14ac:dyDescent="0.2">
      <c r="A22" s="6"/>
    </row>
    <row r="23" spans="1:4" x14ac:dyDescent="0.2">
      <c r="A23" s="8"/>
      <c r="B23" s="9"/>
      <c r="C23" s="9"/>
      <c r="D23" s="9"/>
    </row>
    <row r="24" spans="1:4" x14ac:dyDescent="0.2">
      <c r="A24" s="8"/>
      <c r="B24" s="9"/>
      <c r="C24" s="9"/>
      <c r="D24" s="9"/>
    </row>
    <row r="25" spans="1:4" x14ac:dyDescent="0.2">
      <c r="A25" s="8"/>
      <c r="B25" s="9"/>
      <c r="C25" s="9"/>
      <c r="D25" s="9"/>
    </row>
    <row r="26" spans="1:4" x14ac:dyDescent="0.2">
      <c r="A26" s="8"/>
      <c r="B26" s="9"/>
      <c r="C26" s="9"/>
      <c r="D26" s="9"/>
    </row>
    <row r="27" spans="1:4" x14ac:dyDescent="0.2">
      <c r="A27" s="8"/>
      <c r="B27" s="9"/>
      <c r="C27" s="9"/>
      <c r="D27" s="9"/>
    </row>
    <row r="28" spans="1:4" x14ac:dyDescent="0.2">
      <c r="A28" s="8"/>
      <c r="B28" s="9"/>
      <c r="C28" s="9"/>
      <c r="D28" s="9"/>
    </row>
    <row r="29" spans="1:4" x14ac:dyDescent="0.2">
      <c r="A29" s="8"/>
      <c r="B29" s="9"/>
      <c r="C29" s="9"/>
      <c r="D29" s="9"/>
    </row>
    <row r="30" spans="1:4" x14ac:dyDescent="0.2">
      <c r="A30" s="8"/>
      <c r="B30" s="9"/>
      <c r="C30" s="9"/>
      <c r="D30" s="9"/>
    </row>
    <row r="31" spans="1:4" x14ac:dyDescent="0.2">
      <c r="A31" s="8"/>
      <c r="B31" s="9"/>
      <c r="C31" s="9"/>
      <c r="D31" s="9"/>
    </row>
    <row r="32" spans="1:4" x14ac:dyDescent="0.2">
      <c r="A32" s="8"/>
      <c r="B32" s="9"/>
      <c r="C32" s="9"/>
      <c r="D32" s="9"/>
    </row>
    <row r="33" spans="1:4" x14ac:dyDescent="0.2">
      <c r="A33" s="8"/>
      <c r="B33" s="9"/>
      <c r="C33" s="9"/>
      <c r="D33" s="9"/>
    </row>
    <row r="34" spans="1:4" x14ac:dyDescent="0.2">
      <c r="A34" s="8"/>
      <c r="B34" s="9"/>
      <c r="C34" s="9"/>
      <c r="D34" s="9"/>
    </row>
    <row r="35" spans="1:4" x14ac:dyDescent="0.2">
      <c r="A35" s="8"/>
      <c r="B35" s="9"/>
      <c r="C35" s="9"/>
      <c r="D35" s="9"/>
    </row>
    <row r="36" spans="1:4" x14ac:dyDescent="0.2">
      <c r="A36" s="8"/>
      <c r="B36" s="9"/>
      <c r="C36" s="9"/>
      <c r="D36" s="9"/>
    </row>
    <row r="37" spans="1:4" x14ac:dyDescent="0.2">
      <c r="A37" s="8"/>
      <c r="B37" s="9"/>
      <c r="C37" s="9"/>
      <c r="D37" s="9"/>
    </row>
    <row r="38" spans="1:4" x14ac:dyDescent="0.2">
      <c r="A38" s="8"/>
      <c r="B38" s="9"/>
      <c r="C38" s="9"/>
      <c r="D38" s="9"/>
    </row>
    <row r="39" spans="1:4" x14ac:dyDescent="0.2">
      <c r="A39" s="8"/>
      <c r="B39" s="9"/>
      <c r="C39" s="9"/>
      <c r="D39" s="9"/>
    </row>
    <row r="40" spans="1:4" x14ac:dyDescent="0.2">
      <c r="A40" s="8"/>
      <c r="B40" s="9"/>
      <c r="C40" s="9"/>
      <c r="D40" s="9"/>
    </row>
    <row r="41" spans="1:4" x14ac:dyDescent="0.2">
      <c r="A41" s="8"/>
      <c r="B41" s="9"/>
      <c r="C41" s="9"/>
      <c r="D41" s="9"/>
    </row>
    <row r="42" spans="1:4" x14ac:dyDescent="0.2">
      <c r="A42" s="8"/>
      <c r="B42" s="9"/>
      <c r="C42" s="9"/>
      <c r="D42" s="9"/>
    </row>
    <row r="43" spans="1:4" x14ac:dyDescent="0.2">
      <c r="A43" s="8"/>
      <c r="B43" s="9"/>
      <c r="C43" s="9"/>
      <c r="D43" s="9"/>
    </row>
    <row r="44" spans="1:4" x14ac:dyDescent="0.2">
      <c r="A44" s="8"/>
      <c r="B44" s="9"/>
      <c r="C44" s="9"/>
      <c r="D44" s="9"/>
    </row>
    <row r="45" spans="1:4" x14ac:dyDescent="0.2">
      <c r="A45" s="8"/>
      <c r="B45" s="9"/>
      <c r="C45" s="9"/>
      <c r="D45" s="9"/>
    </row>
    <row r="46" spans="1:4" x14ac:dyDescent="0.2">
      <c r="A46" s="8"/>
      <c r="B46" s="9"/>
      <c r="C46" s="9"/>
      <c r="D46" s="9"/>
    </row>
    <row r="47" spans="1:4" x14ac:dyDescent="0.2">
      <c r="A47" s="8"/>
      <c r="B47" s="9"/>
      <c r="C47" s="9"/>
      <c r="D47" s="9"/>
    </row>
    <row r="48" spans="1:4" x14ac:dyDescent="0.2">
      <c r="A48" s="8"/>
      <c r="B48" s="9"/>
      <c r="C48" s="9"/>
      <c r="D48" s="9"/>
    </row>
    <row r="49" spans="1:4" x14ac:dyDescent="0.2">
      <c r="A49" s="8"/>
      <c r="B49" s="9"/>
      <c r="C49" s="9"/>
      <c r="D49" s="9"/>
    </row>
    <row r="50" spans="1:4" x14ac:dyDescent="0.2">
      <c r="A50" s="8"/>
      <c r="B50" s="9"/>
      <c r="C50" s="9"/>
      <c r="D50" s="9"/>
    </row>
    <row r="51" spans="1:4" x14ac:dyDescent="0.2">
      <c r="A51" s="8"/>
      <c r="B51" s="9"/>
      <c r="C51" s="9"/>
      <c r="D51" s="9"/>
    </row>
    <row r="52" spans="1:4" x14ac:dyDescent="0.2">
      <c r="A52" s="8"/>
      <c r="B52" s="9"/>
      <c r="C52" s="9"/>
      <c r="D52" s="9"/>
    </row>
    <row r="53" spans="1:4" x14ac:dyDescent="0.2">
      <c r="A53" s="8"/>
      <c r="B53" s="9"/>
      <c r="C53" s="9"/>
      <c r="D53" s="9"/>
    </row>
    <row r="54" spans="1:4" x14ac:dyDescent="0.2">
      <c r="A54" s="8"/>
      <c r="B54" s="9"/>
      <c r="C54" s="9"/>
      <c r="D54" s="9"/>
    </row>
    <row r="55" spans="1:4" x14ac:dyDescent="0.2">
      <c r="A55" s="8"/>
      <c r="B55" s="9"/>
      <c r="C55" s="9"/>
      <c r="D55" s="9"/>
    </row>
    <row r="56" spans="1:4" x14ac:dyDescent="0.2">
      <c r="A56" s="8"/>
      <c r="B56" s="9"/>
      <c r="C56" s="9"/>
      <c r="D56" s="9"/>
    </row>
    <row r="57" spans="1:4" x14ac:dyDescent="0.2">
      <c r="A57" s="8"/>
      <c r="B57" s="9"/>
      <c r="C57" s="9"/>
      <c r="D57" s="9"/>
    </row>
    <row r="58" spans="1:4" x14ac:dyDescent="0.2">
      <c r="A58" s="8"/>
      <c r="B58" s="9"/>
      <c r="C58" s="9"/>
      <c r="D58" s="9"/>
    </row>
    <row r="59" spans="1:4" x14ac:dyDescent="0.2">
      <c r="A59" s="8"/>
      <c r="B59" s="9"/>
      <c r="C59" s="9"/>
      <c r="D59" s="9"/>
    </row>
    <row r="60" spans="1:4" x14ac:dyDescent="0.2">
      <c r="A60" s="8"/>
      <c r="B60" s="9"/>
      <c r="C60" s="9"/>
      <c r="D60" s="9"/>
    </row>
    <row r="61" spans="1:4" x14ac:dyDescent="0.2">
      <c r="A61" s="8"/>
      <c r="B61" s="9"/>
      <c r="C61" s="9"/>
      <c r="D61" s="9"/>
    </row>
    <row r="62" spans="1:4" x14ac:dyDescent="0.2">
      <c r="A62" s="8"/>
      <c r="B62" s="9"/>
      <c r="C62" s="9"/>
      <c r="D62" s="9"/>
    </row>
    <row r="63" spans="1:4" x14ac:dyDescent="0.2">
      <c r="A63" s="8"/>
      <c r="B63" s="9"/>
      <c r="C63" s="9"/>
      <c r="D63" s="9"/>
    </row>
    <row r="64" spans="1:4" x14ac:dyDescent="0.2">
      <c r="A64" s="8"/>
      <c r="B64" s="9"/>
      <c r="C64" s="9"/>
      <c r="D64" s="9"/>
    </row>
    <row r="65" spans="1:4" x14ac:dyDescent="0.2">
      <c r="A65" s="8"/>
      <c r="B65" s="9"/>
      <c r="C65" s="9"/>
      <c r="D65" s="9"/>
    </row>
    <row r="66" spans="1:4" x14ac:dyDescent="0.2">
      <c r="A66" s="8"/>
      <c r="B66" s="9"/>
      <c r="C66" s="9"/>
      <c r="D66" s="9"/>
    </row>
    <row r="67" spans="1:4" x14ac:dyDescent="0.2">
      <c r="A67" s="8"/>
      <c r="B67" s="9"/>
      <c r="C67" s="9"/>
      <c r="D67" s="9"/>
    </row>
    <row r="68" spans="1:4" x14ac:dyDescent="0.2">
      <c r="A68" s="8"/>
      <c r="B68" s="9"/>
      <c r="C68" s="9"/>
      <c r="D68" s="9"/>
    </row>
    <row r="69" spans="1:4" x14ac:dyDescent="0.2">
      <c r="A69" s="8"/>
      <c r="B69" s="9"/>
      <c r="C69" s="9"/>
      <c r="D69" s="9"/>
    </row>
    <row r="70" spans="1:4" x14ac:dyDescent="0.2">
      <c r="A70" s="8"/>
      <c r="B70" s="9"/>
      <c r="C70" s="9"/>
      <c r="D70" s="9"/>
    </row>
    <row r="71" spans="1:4" x14ac:dyDescent="0.2">
      <c r="A71" s="8"/>
      <c r="B71" s="9"/>
      <c r="C71" s="9"/>
      <c r="D71" s="9"/>
    </row>
    <row r="72" spans="1:4" x14ac:dyDescent="0.2">
      <c r="A72" s="8"/>
      <c r="B72" s="9"/>
      <c r="C72" s="9"/>
      <c r="D72" s="9"/>
    </row>
    <row r="73" spans="1:4" x14ac:dyDescent="0.2">
      <c r="A73" s="8"/>
      <c r="B73" s="9"/>
      <c r="C73" s="9"/>
      <c r="D73" s="9"/>
    </row>
    <row r="74" spans="1:4" x14ac:dyDescent="0.2">
      <c r="A74" s="8"/>
      <c r="B74" s="9"/>
      <c r="C74" s="9"/>
      <c r="D74" s="9"/>
    </row>
    <row r="75" spans="1:4" x14ac:dyDescent="0.2">
      <c r="A75" s="8"/>
      <c r="B75" s="9"/>
      <c r="C75" s="9"/>
      <c r="D75" s="9"/>
    </row>
    <row r="76" spans="1:4" x14ac:dyDescent="0.2">
      <c r="A76" s="8"/>
      <c r="B76" s="9"/>
      <c r="C76" s="9"/>
      <c r="D76" s="9"/>
    </row>
    <row r="77" spans="1:4" x14ac:dyDescent="0.2">
      <c r="A77" s="8"/>
      <c r="B77" s="9"/>
      <c r="C77" s="9"/>
      <c r="D77" s="9"/>
    </row>
    <row r="78" spans="1:4" x14ac:dyDescent="0.2">
      <c r="A78" s="8"/>
      <c r="B78" s="9"/>
      <c r="C78" s="9"/>
      <c r="D78" s="9"/>
    </row>
    <row r="79" spans="1:4" x14ac:dyDescent="0.2">
      <c r="A79" s="8"/>
      <c r="B79" s="9"/>
      <c r="C79" s="9"/>
      <c r="D79" s="9"/>
    </row>
    <row r="80" spans="1:4" x14ac:dyDescent="0.2">
      <c r="A80" s="8"/>
      <c r="B80" s="9"/>
      <c r="C80" s="9"/>
      <c r="D80" s="9"/>
    </row>
    <row r="81" spans="1:4" x14ac:dyDescent="0.2">
      <c r="A81" s="8"/>
      <c r="B81" s="9"/>
      <c r="C81" s="9"/>
      <c r="D81" s="9"/>
    </row>
    <row r="82" spans="1:4" x14ac:dyDescent="0.2">
      <c r="A82" s="8"/>
      <c r="B82" s="9"/>
      <c r="C82" s="9"/>
      <c r="D82" s="9"/>
    </row>
    <row r="83" spans="1:4" x14ac:dyDescent="0.2">
      <c r="A83" s="8"/>
      <c r="B83" s="9"/>
      <c r="C83" s="9"/>
      <c r="D83" s="9"/>
    </row>
    <row r="84" spans="1:4" x14ac:dyDescent="0.2">
      <c r="A84" s="8"/>
      <c r="B84" s="9"/>
      <c r="C84" s="9"/>
      <c r="D84" s="9"/>
    </row>
    <row r="85" spans="1:4" x14ac:dyDescent="0.2">
      <c r="A85" s="8"/>
      <c r="B85" s="9"/>
      <c r="C85" s="9"/>
      <c r="D85" s="9"/>
    </row>
    <row r="86" spans="1:4" x14ac:dyDescent="0.2">
      <c r="A86" s="8"/>
      <c r="B86" s="9"/>
      <c r="C86" s="9"/>
      <c r="D86" s="9"/>
    </row>
    <row r="87" spans="1:4" x14ac:dyDescent="0.2">
      <c r="A87" s="8"/>
      <c r="B87" s="9"/>
      <c r="C87" s="9"/>
      <c r="D87" s="9"/>
    </row>
    <row r="88" spans="1:4" x14ac:dyDescent="0.2">
      <c r="A88" s="8"/>
      <c r="B88" s="9"/>
      <c r="C88" s="9"/>
      <c r="D88" s="9"/>
    </row>
    <row r="89" spans="1:4" x14ac:dyDescent="0.2">
      <c r="A89" s="8"/>
      <c r="B89" s="9"/>
      <c r="C89" s="9"/>
      <c r="D89" s="9"/>
    </row>
    <row r="90" spans="1:4" x14ac:dyDescent="0.2">
      <c r="A90" s="8"/>
      <c r="B90" s="9"/>
      <c r="C90" s="9"/>
      <c r="D90" s="9"/>
    </row>
    <row r="91" spans="1:4" x14ac:dyDescent="0.2">
      <c r="A91" s="8"/>
      <c r="B91" s="9"/>
      <c r="C91" s="9"/>
      <c r="D91" s="9"/>
    </row>
    <row r="92" spans="1:4" x14ac:dyDescent="0.2">
      <c r="A92" s="8"/>
      <c r="B92" s="9"/>
      <c r="C92" s="9"/>
      <c r="D92" s="9"/>
    </row>
    <row r="93" spans="1:4" x14ac:dyDescent="0.2">
      <c r="A93" s="8"/>
      <c r="B93" s="9"/>
      <c r="C93" s="9"/>
      <c r="D93" s="9"/>
    </row>
    <row r="94" spans="1:4" x14ac:dyDescent="0.2">
      <c r="A94" s="8"/>
      <c r="B94" s="9"/>
      <c r="C94" s="9"/>
      <c r="D94" s="9"/>
    </row>
    <row r="95" spans="1:4" x14ac:dyDescent="0.2">
      <c r="A95" s="8"/>
      <c r="B95" s="9"/>
      <c r="C95" s="9"/>
      <c r="D95" s="9"/>
    </row>
    <row r="96" spans="1:4" x14ac:dyDescent="0.2">
      <c r="A96" s="8"/>
      <c r="B96" s="9"/>
      <c r="C96" s="9"/>
      <c r="D96" s="9"/>
    </row>
    <row r="97" spans="1:4" x14ac:dyDescent="0.2">
      <c r="A97" s="8"/>
      <c r="B97" s="9"/>
      <c r="C97" s="9"/>
      <c r="D97" s="9"/>
    </row>
    <row r="98" spans="1:4" x14ac:dyDescent="0.2">
      <c r="A98" s="8"/>
      <c r="B98" s="9"/>
      <c r="C98" s="9"/>
      <c r="D98" s="9"/>
    </row>
    <row r="99" spans="1:4" x14ac:dyDescent="0.2">
      <c r="A99" s="8"/>
      <c r="B99" s="9"/>
      <c r="C99" s="9"/>
      <c r="D99" s="9"/>
    </row>
    <row r="100" spans="1:4" x14ac:dyDescent="0.2">
      <c r="A100" s="8"/>
      <c r="B100" s="9"/>
      <c r="C100" s="9"/>
      <c r="D100" s="9"/>
    </row>
    <row r="101" spans="1:4" x14ac:dyDescent="0.2">
      <c r="A101" s="8"/>
      <c r="B101" s="9"/>
      <c r="C101" s="9"/>
      <c r="D101" s="9"/>
    </row>
    <row r="102" spans="1:4" x14ac:dyDescent="0.2">
      <c r="A102" s="8"/>
      <c r="B102" s="9"/>
      <c r="C102" s="9"/>
      <c r="D102" s="9"/>
    </row>
    <row r="103" spans="1:4" x14ac:dyDescent="0.2">
      <c r="A103" s="8"/>
      <c r="B103" s="9"/>
      <c r="C103" s="9"/>
      <c r="D103" s="9"/>
    </row>
    <row r="104" spans="1:4" x14ac:dyDescent="0.2">
      <c r="A104" s="8"/>
      <c r="B104" s="9"/>
      <c r="C104" s="9"/>
      <c r="D104" s="9"/>
    </row>
    <row r="105" spans="1:4" x14ac:dyDescent="0.2">
      <c r="A105" s="8"/>
      <c r="B105" s="9"/>
      <c r="C105" s="9"/>
      <c r="D105" s="9"/>
    </row>
    <row r="106" spans="1:4" x14ac:dyDescent="0.2">
      <c r="A106" s="8"/>
      <c r="B106" s="9"/>
      <c r="C106" s="9"/>
      <c r="D106" s="9"/>
    </row>
    <row r="107" spans="1:4" x14ac:dyDescent="0.2">
      <c r="A107" s="8"/>
      <c r="B107" s="9"/>
      <c r="C107" s="9"/>
      <c r="D107" s="9"/>
    </row>
    <row r="108" spans="1:4" x14ac:dyDescent="0.2">
      <c r="A108" s="8"/>
      <c r="B108" s="9"/>
      <c r="C108" s="9"/>
      <c r="D108" s="9"/>
    </row>
    <row r="109" spans="1:4" x14ac:dyDescent="0.2">
      <c r="A109" s="8"/>
      <c r="B109" s="9"/>
      <c r="C109" s="9"/>
      <c r="D109" s="9"/>
    </row>
    <row r="110" spans="1:4" x14ac:dyDescent="0.2">
      <c r="A110" s="8"/>
      <c r="B110" s="9"/>
      <c r="C110" s="9"/>
      <c r="D110" s="9"/>
    </row>
    <row r="111" spans="1:4" x14ac:dyDescent="0.2">
      <c r="A111" s="8"/>
      <c r="B111" s="9"/>
      <c r="C111" s="9"/>
      <c r="D111" s="9"/>
    </row>
    <row r="112" spans="1:4" x14ac:dyDescent="0.2">
      <c r="A112" s="8"/>
      <c r="B112" s="9"/>
      <c r="C112" s="9"/>
      <c r="D112" s="9"/>
    </row>
    <row r="113" spans="1:4" x14ac:dyDescent="0.2">
      <c r="A113" s="8"/>
      <c r="B113" s="9"/>
      <c r="C113" s="9"/>
      <c r="D113" s="9"/>
    </row>
    <row r="114" spans="1:4" x14ac:dyDescent="0.2">
      <c r="A114" s="8"/>
      <c r="B114" s="9"/>
      <c r="C114" s="9"/>
      <c r="D114" s="9"/>
    </row>
    <row r="115" spans="1:4" x14ac:dyDescent="0.2">
      <c r="A115" s="8"/>
      <c r="B115" s="9"/>
      <c r="C115" s="9"/>
      <c r="D115" s="9"/>
    </row>
    <row r="116" spans="1:4" x14ac:dyDescent="0.2">
      <c r="A116" s="8"/>
      <c r="B116" s="9"/>
      <c r="C116" s="9"/>
      <c r="D116" s="9"/>
    </row>
    <row r="117" spans="1:4" x14ac:dyDescent="0.2">
      <c r="A117" s="8"/>
      <c r="B117" s="9"/>
      <c r="C117" s="9"/>
      <c r="D117" s="9"/>
    </row>
    <row r="118" spans="1:4" x14ac:dyDescent="0.2">
      <c r="A118" s="8"/>
      <c r="B118" s="9"/>
      <c r="C118" s="9"/>
      <c r="D118" s="9"/>
    </row>
    <row r="119" spans="1:4" x14ac:dyDescent="0.2">
      <c r="A119" s="8"/>
      <c r="B119" s="9"/>
      <c r="C119" s="9"/>
      <c r="D119" s="9"/>
    </row>
    <row r="120" spans="1:4" x14ac:dyDescent="0.2">
      <c r="A120" s="8"/>
      <c r="B120" s="9"/>
      <c r="C120" s="9"/>
      <c r="D120" s="9"/>
    </row>
    <row r="121" spans="1:4" x14ac:dyDescent="0.2">
      <c r="A121" s="8"/>
      <c r="B121" s="9"/>
      <c r="C121" s="9"/>
      <c r="D121" s="9"/>
    </row>
    <row r="122" spans="1:4" x14ac:dyDescent="0.2">
      <c r="A122" s="8"/>
      <c r="B122" s="9"/>
      <c r="C122" s="9"/>
      <c r="D122" s="9"/>
    </row>
    <row r="123" spans="1:4" x14ac:dyDescent="0.2">
      <c r="A123" s="8"/>
      <c r="B123" s="9"/>
      <c r="C123" s="9"/>
      <c r="D123" s="9"/>
    </row>
    <row r="124" spans="1:4" x14ac:dyDescent="0.2">
      <c r="A124" s="8"/>
      <c r="B124" s="9"/>
      <c r="C124" s="9"/>
      <c r="D124" s="9"/>
    </row>
    <row r="125" spans="1:4" x14ac:dyDescent="0.2">
      <c r="A125" s="8"/>
      <c r="B125" s="9"/>
      <c r="C125" s="9"/>
      <c r="D125" s="9"/>
    </row>
    <row r="126" spans="1:4" x14ac:dyDescent="0.2">
      <c r="A126" s="8"/>
      <c r="B126" s="9"/>
      <c r="C126" s="9"/>
      <c r="D126" s="9"/>
    </row>
    <row r="127" spans="1:4" x14ac:dyDescent="0.2">
      <c r="A127" s="8"/>
      <c r="B127" s="9"/>
      <c r="C127" s="9"/>
      <c r="D127" s="9"/>
    </row>
    <row r="128" spans="1:4" x14ac:dyDescent="0.2">
      <c r="A128" s="8"/>
      <c r="B128" s="9"/>
      <c r="C128" s="9"/>
      <c r="D128" s="9"/>
    </row>
    <row r="129" spans="1:4" x14ac:dyDescent="0.2">
      <c r="A129" s="8"/>
      <c r="B129" s="9"/>
      <c r="C129" s="9"/>
      <c r="D129" s="9"/>
    </row>
    <row r="130" spans="1:4" x14ac:dyDescent="0.2">
      <c r="A130" s="8"/>
      <c r="B130" s="9"/>
      <c r="C130" s="9"/>
      <c r="D130" s="9"/>
    </row>
    <row r="131" spans="1:4" x14ac:dyDescent="0.2">
      <c r="A131" s="8"/>
      <c r="B131" s="9"/>
      <c r="C131" s="9"/>
      <c r="D131" s="9"/>
    </row>
    <row r="132" spans="1:4" x14ac:dyDescent="0.2">
      <c r="A132" s="8"/>
      <c r="B132" s="9"/>
      <c r="C132" s="9"/>
      <c r="D132" s="9"/>
    </row>
    <row r="133" spans="1:4" x14ac:dyDescent="0.2">
      <c r="A133" s="8"/>
      <c r="B133" s="9"/>
      <c r="C133" s="9"/>
      <c r="D133" s="9"/>
    </row>
    <row r="134" spans="1:4" x14ac:dyDescent="0.2">
      <c r="A134" s="8"/>
      <c r="B134" s="9"/>
      <c r="C134" s="9"/>
      <c r="D134" s="9"/>
    </row>
    <row r="135" spans="1:4" x14ac:dyDescent="0.2">
      <c r="A135" s="8"/>
      <c r="B135" s="9"/>
      <c r="C135" s="9"/>
      <c r="D135" s="9"/>
    </row>
    <row r="136" spans="1:4" x14ac:dyDescent="0.2">
      <c r="A136" s="8"/>
      <c r="B136" s="9"/>
      <c r="C136" s="9"/>
      <c r="D136" s="9"/>
    </row>
    <row r="137" spans="1:4" x14ac:dyDescent="0.2">
      <c r="A137" s="8"/>
      <c r="B137" s="9"/>
      <c r="C137" s="9"/>
      <c r="D137" s="9"/>
    </row>
    <row r="138" spans="1:4" x14ac:dyDescent="0.2">
      <c r="A138" s="8"/>
      <c r="B138" s="9"/>
      <c r="C138" s="9"/>
      <c r="D138" s="9"/>
    </row>
    <row r="139" spans="1:4" x14ac:dyDescent="0.2">
      <c r="A139" s="8"/>
      <c r="B139" s="9"/>
      <c r="C139" s="9"/>
      <c r="D139" s="9"/>
    </row>
    <row r="140" spans="1:4" x14ac:dyDescent="0.2">
      <c r="A140" s="8"/>
      <c r="B140" s="9"/>
      <c r="C140" s="9"/>
      <c r="D140" s="9"/>
    </row>
    <row r="141" spans="1:4" x14ac:dyDescent="0.2">
      <c r="A141" s="8"/>
      <c r="B141" s="9"/>
      <c r="C141" s="9"/>
      <c r="D141" s="9"/>
    </row>
    <row r="142" spans="1:4" x14ac:dyDescent="0.2">
      <c r="A142" s="8"/>
      <c r="B142" s="9"/>
      <c r="C142" s="9"/>
      <c r="D142" s="9"/>
    </row>
    <row r="143" spans="1:4" x14ac:dyDescent="0.2">
      <c r="A143" s="8"/>
      <c r="B143" s="9"/>
      <c r="C143" s="9"/>
      <c r="D143" s="9"/>
    </row>
    <row r="144" spans="1:4" x14ac:dyDescent="0.2">
      <c r="A144" s="8"/>
      <c r="B144" s="9"/>
      <c r="C144" s="9"/>
      <c r="D144" s="9"/>
    </row>
    <row r="145" spans="1:4" x14ac:dyDescent="0.2">
      <c r="A145" s="8"/>
      <c r="B145" s="9"/>
      <c r="C145" s="9"/>
      <c r="D145" s="9"/>
    </row>
    <row r="146" spans="1:4" x14ac:dyDescent="0.2">
      <c r="A146" s="8"/>
      <c r="B146" s="9"/>
      <c r="C146" s="9"/>
      <c r="D146" s="9"/>
    </row>
    <row r="147" spans="1:4" x14ac:dyDescent="0.2">
      <c r="A147" s="8"/>
      <c r="B147" s="9"/>
      <c r="C147" s="9"/>
      <c r="D147" s="9"/>
    </row>
    <row r="148" spans="1:4" x14ac:dyDescent="0.2">
      <c r="A148" s="8"/>
      <c r="B148" s="9"/>
      <c r="C148" s="9"/>
      <c r="D148" s="9"/>
    </row>
    <row r="149" spans="1:4" x14ac:dyDescent="0.2">
      <c r="A149" s="8"/>
      <c r="B149" s="9"/>
      <c r="C149" s="9"/>
      <c r="D149" s="9"/>
    </row>
    <row r="150" spans="1:4" x14ac:dyDescent="0.2">
      <c r="A150" s="8"/>
      <c r="B150" s="9"/>
      <c r="C150" s="9"/>
      <c r="D150" s="9"/>
    </row>
    <row r="151" spans="1:4" x14ac:dyDescent="0.2">
      <c r="A151" s="8"/>
      <c r="B151" s="9"/>
      <c r="C151" s="9"/>
      <c r="D151" s="9"/>
    </row>
    <row r="152" spans="1:4" x14ac:dyDescent="0.2">
      <c r="A152" s="8"/>
      <c r="B152" s="9"/>
      <c r="C152" s="9"/>
      <c r="D152" s="9"/>
    </row>
    <row r="153" spans="1:4" x14ac:dyDescent="0.2">
      <c r="A153" s="8"/>
      <c r="B153" s="9"/>
      <c r="C153" s="9"/>
      <c r="D153" s="9"/>
    </row>
    <row r="154" spans="1:4" x14ac:dyDescent="0.2">
      <c r="A154" s="8"/>
      <c r="B154" s="9"/>
      <c r="C154" s="9"/>
      <c r="D154" s="9"/>
    </row>
    <row r="155" spans="1:4" x14ac:dyDescent="0.2">
      <c r="A155" s="8"/>
      <c r="B155" s="9"/>
      <c r="C155" s="9"/>
      <c r="D155" s="9"/>
    </row>
    <row r="156" spans="1:4" x14ac:dyDescent="0.2">
      <c r="A156" s="8"/>
      <c r="B156" s="9"/>
      <c r="C156" s="9"/>
      <c r="D156" s="9"/>
    </row>
    <row r="157" spans="1:4" x14ac:dyDescent="0.2">
      <c r="A157" s="8"/>
      <c r="B157" s="9"/>
      <c r="C157" s="9"/>
      <c r="D157" s="9"/>
    </row>
    <row r="158" spans="1:4" x14ac:dyDescent="0.2">
      <c r="A158" s="8"/>
      <c r="B158" s="9"/>
      <c r="C158" s="9"/>
      <c r="D158" s="9"/>
    </row>
    <row r="159" spans="1:4" x14ac:dyDescent="0.2">
      <c r="A159" s="8"/>
      <c r="B159" s="9"/>
      <c r="C159" s="9"/>
      <c r="D159" s="9"/>
    </row>
    <row r="160" spans="1:4" x14ac:dyDescent="0.2">
      <c r="A160" s="8"/>
      <c r="B160" s="9"/>
      <c r="C160" s="9"/>
      <c r="D160" s="9"/>
    </row>
    <row r="161" spans="1:4" x14ac:dyDescent="0.2">
      <c r="A161" s="8"/>
      <c r="B161" s="9"/>
      <c r="C161" s="9"/>
      <c r="D161" s="9"/>
    </row>
    <row r="162" spans="1:4" x14ac:dyDescent="0.2">
      <c r="A162" s="8"/>
      <c r="B162" s="9"/>
      <c r="C162" s="9"/>
      <c r="D162" s="9"/>
    </row>
    <row r="163" spans="1:4" x14ac:dyDescent="0.2">
      <c r="A163" s="8"/>
      <c r="B163" s="9"/>
      <c r="C163" s="9"/>
      <c r="D163" s="9"/>
    </row>
    <row r="164" spans="1:4" x14ac:dyDescent="0.2">
      <c r="A164" s="8"/>
      <c r="B164" s="9"/>
      <c r="C164" s="9"/>
      <c r="D164" s="9"/>
    </row>
    <row r="165" spans="1:4" x14ac:dyDescent="0.2">
      <c r="A165" s="8"/>
      <c r="B165" s="9"/>
      <c r="C165" s="9"/>
      <c r="D165" s="9"/>
    </row>
    <row r="166" spans="1:4" x14ac:dyDescent="0.2">
      <c r="A166" s="8"/>
      <c r="B166" s="9"/>
      <c r="C166" s="9"/>
      <c r="D166" s="9"/>
    </row>
    <row r="167" spans="1:4" x14ac:dyDescent="0.2">
      <c r="A167" s="8"/>
      <c r="B167" s="9"/>
      <c r="C167" s="9"/>
      <c r="D167" s="9"/>
    </row>
    <row r="168" spans="1:4" x14ac:dyDescent="0.2">
      <c r="A168" s="8"/>
      <c r="B168" s="9"/>
      <c r="C168" s="9"/>
      <c r="D168" s="9"/>
    </row>
    <row r="169" spans="1:4" x14ac:dyDescent="0.2">
      <c r="A169" s="8"/>
      <c r="B169" s="9"/>
      <c r="C169" s="9"/>
      <c r="D169" s="9"/>
    </row>
    <row r="170" spans="1:4" x14ac:dyDescent="0.2">
      <c r="A170" s="8"/>
      <c r="B170" s="9"/>
      <c r="C170" s="9"/>
      <c r="D170" s="9"/>
    </row>
    <row r="171" spans="1:4" x14ac:dyDescent="0.2">
      <c r="A171" s="8"/>
      <c r="B171" s="9"/>
      <c r="C171" s="9"/>
      <c r="D171" s="9"/>
    </row>
    <row r="172" spans="1:4" x14ac:dyDescent="0.2">
      <c r="A172" s="8"/>
      <c r="B172" s="9"/>
      <c r="C172" s="9"/>
      <c r="D172" s="9"/>
    </row>
    <row r="173" spans="1:4" x14ac:dyDescent="0.2">
      <c r="A173" s="8"/>
      <c r="B173" s="9"/>
      <c r="C173" s="9"/>
      <c r="D173" s="9"/>
    </row>
    <row r="174" spans="1:4" x14ac:dyDescent="0.2">
      <c r="A174" s="8"/>
      <c r="B174" s="9"/>
      <c r="C174" s="9"/>
      <c r="D174" s="9"/>
    </row>
    <row r="175" spans="1:4" x14ac:dyDescent="0.2">
      <c r="A175" s="8"/>
      <c r="B175" s="9"/>
      <c r="C175" s="9"/>
      <c r="D175" s="9"/>
    </row>
    <row r="176" spans="1:4" x14ac:dyDescent="0.2">
      <c r="A176" s="8"/>
      <c r="B176" s="9"/>
      <c r="C176" s="9"/>
      <c r="D176" s="9"/>
    </row>
    <row r="177" spans="1:4" x14ac:dyDescent="0.2">
      <c r="A177" s="8"/>
      <c r="B177" s="9"/>
      <c r="C177" s="9"/>
      <c r="D177" s="9"/>
    </row>
    <row r="178" spans="1:4" x14ac:dyDescent="0.2">
      <c r="A178" s="8"/>
      <c r="B178" s="9"/>
      <c r="C178" s="9"/>
      <c r="D178" s="9"/>
    </row>
    <row r="179" spans="1:4" x14ac:dyDescent="0.2">
      <c r="A179" s="8"/>
      <c r="B179" s="9"/>
      <c r="C179" s="9"/>
      <c r="D179" s="9"/>
    </row>
    <row r="180" spans="1:4" x14ac:dyDescent="0.2">
      <c r="A180" s="8"/>
      <c r="B180" s="9"/>
      <c r="C180" s="9"/>
      <c r="D180" s="9"/>
    </row>
    <row r="181" spans="1:4" x14ac:dyDescent="0.2">
      <c r="A181" s="8"/>
      <c r="B181" s="9"/>
      <c r="C181" s="9"/>
      <c r="D181" s="9"/>
    </row>
    <row r="182" spans="1:4" x14ac:dyDescent="0.2">
      <c r="A182" s="8"/>
      <c r="B182" s="9"/>
      <c r="C182" s="9"/>
      <c r="D182" s="9"/>
    </row>
    <row r="183" spans="1:4" x14ac:dyDescent="0.2">
      <c r="A183" s="8"/>
      <c r="B183" s="9"/>
      <c r="C183" s="9"/>
      <c r="D183" s="9"/>
    </row>
    <row r="184" spans="1:4" x14ac:dyDescent="0.2">
      <c r="A184" s="8"/>
      <c r="B184" s="9"/>
      <c r="C184" s="9"/>
      <c r="D184" s="9"/>
    </row>
    <row r="185" spans="1:4" x14ac:dyDescent="0.2">
      <c r="A185" s="8"/>
      <c r="B185" s="9"/>
      <c r="C185" s="9"/>
      <c r="D185" s="9"/>
    </row>
    <row r="186" spans="1:4" x14ac:dyDescent="0.2">
      <c r="A186" s="8"/>
      <c r="B186" s="9"/>
      <c r="C186" s="9"/>
      <c r="D186" s="9"/>
    </row>
    <row r="187" spans="1:4" x14ac:dyDescent="0.2">
      <c r="A187" s="8"/>
      <c r="B187" s="9"/>
      <c r="C187" s="9"/>
      <c r="D187" s="9"/>
    </row>
    <row r="188" spans="1:4" x14ac:dyDescent="0.2">
      <c r="A188" s="8"/>
      <c r="B188" s="9"/>
      <c r="C188" s="9"/>
      <c r="D188" s="9"/>
    </row>
    <row r="189" spans="1:4" x14ac:dyDescent="0.2">
      <c r="A189" s="8"/>
      <c r="B189" s="9"/>
      <c r="C189" s="9"/>
      <c r="D189" s="9"/>
    </row>
    <row r="190" spans="1:4" x14ac:dyDescent="0.2">
      <c r="A190" s="8"/>
      <c r="B190" s="9"/>
      <c r="C190" s="9"/>
      <c r="D190" s="9"/>
    </row>
    <row r="191" spans="1:4" x14ac:dyDescent="0.2">
      <c r="A191" s="8"/>
      <c r="B191" s="9"/>
      <c r="C191" s="9"/>
      <c r="D191" s="9"/>
    </row>
    <row r="192" spans="1:4" x14ac:dyDescent="0.2">
      <c r="A192" s="8"/>
      <c r="B192" s="9"/>
      <c r="C192" s="9"/>
      <c r="D192" s="9"/>
    </row>
    <row r="193" spans="1:4" x14ac:dyDescent="0.2">
      <c r="A193" s="8"/>
      <c r="B193" s="9"/>
      <c r="C193" s="9"/>
      <c r="D193" s="9"/>
    </row>
    <row r="194" spans="1:4" x14ac:dyDescent="0.2">
      <c r="A194" s="8"/>
      <c r="B194" s="9"/>
      <c r="C194" s="9"/>
      <c r="D194" s="9"/>
    </row>
    <row r="195" spans="1:4" x14ac:dyDescent="0.2">
      <c r="A195" s="8"/>
      <c r="B195" s="9"/>
      <c r="C195" s="9"/>
      <c r="D195" s="9"/>
    </row>
    <row r="196" spans="1:4" x14ac:dyDescent="0.2">
      <c r="A196" s="8"/>
      <c r="B196" s="9"/>
      <c r="C196" s="9"/>
      <c r="D196" s="9"/>
    </row>
    <row r="197" spans="1:4" x14ac:dyDescent="0.2">
      <c r="A197" s="8"/>
      <c r="B197" s="9"/>
      <c r="C197" s="9"/>
      <c r="D197" s="9"/>
    </row>
    <row r="198" spans="1:4" x14ac:dyDescent="0.2">
      <c r="A198" s="8"/>
      <c r="B198" s="9"/>
      <c r="C198" s="9"/>
      <c r="D198" s="9"/>
    </row>
    <row r="199" spans="1:4" x14ac:dyDescent="0.2">
      <c r="A199" s="8"/>
      <c r="B199" s="9"/>
      <c r="C199" s="9"/>
      <c r="D199" s="9"/>
    </row>
    <row r="200" spans="1:4" x14ac:dyDescent="0.2">
      <c r="A200" s="8"/>
      <c r="B200" s="9"/>
      <c r="C200" s="9"/>
      <c r="D200" s="9"/>
    </row>
    <row r="201" spans="1:4" x14ac:dyDescent="0.2">
      <c r="A201" s="8"/>
      <c r="B201" s="9"/>
      <c r="C201" s="9"/>
      <c r="D201" s="9"/>
    </row>
    <row r="202" spans="1:4" x14ac:dyDescent="0.2">
      <c r="A202" s="8"/>
      <c r="B202" s="9"/>
      <c r="C202" s="9"/>
      <c r="D202" s="9"/>
    </row>
    <row r="203" spans="1:4" x14ac:dyDescent="0.2">
      <c r="A203" s="8"/>
      <c r="B203" s="9"/>
      <c r="C203" s="9"/>
      <c r="D203" s="9"/>
    </row>
    <row r="204" spans="1:4" x14ac:dyDescent="0.2">
      <c r="A204" s="8"/>
      <c r="B204" s="9"/>
      <c r="C204" s="9"/>
      <c r="D204" s="9"/>
    </row>
    <row r="205" spans="1:4" x14ac:dyDescent="0.2">
      <c r="A205" s="8"/>
      <c r="B205" s="9"/>
      <c r="C205" s="9"/>
      <c r="D205" s="9"/>
    </row>
    <row r="206" spans="1:4" x14ac:dyDescent="0.2">
      <c r="A206" s="8"/>
      <c r="B206" s="9"/>
      <c r="C206" s="9"/>
      <c r="D206" s="9"/>
    </row>
    <row r="207" spans="1:4" x14ac:dyDescent="0.2">
      <c r="A207" s="8"/>
      <c r="B207" s="9"/>
      <c r="C207" s="9"/>
      <c r="D207" s="9"/>
    </row>
    <row r="208" spans="1:4" x14ac:dyDescent="0.2">
      <c r="A208" s="8"/>
      <c r="B208" s="9"/>
      <c r="C208" s="9"/>
      <c r="D208" s="9"/>
    </row>
    <row r="209" spans="1:4" x14ac:dyDescent="0.2">
      <c r="A209" s="8"/>
      <c r="B209" s="9"/>
      <c r="C209" s="9"/>
      <c r="D209" s="9"/>
    </row>
    <row r="210" spans="1:4" x14ac:dyDescent="0.2">
      <c r="A210" s="8"/>
      <c r="B210" s="9"/>
      <c r="C210" s="9"/>
      <c r="D210" s="9"/>
    </row>
    <row r="211" spans="1:4" x14ac:dyDescent="0.2">
      <c r="A211" s="8"/>
      <c r="B211" s="9"/>
      <c r="C211" s="9"/>
      <c r="D211" s="9"/>
    </row>
    <row r="212" spans="1:4" x14ac:dyDescent="0.2">
      <c r="A212" s="8"/>
      <c r="B212" s="9"/>
      <c r="C212" s="9"/>
      <c r="D212" s="9"/>
    </row>
    <row r="213" spans="1:4" x14ac:dyDescent="0.2">
      <c r="A213" s="8"/>
      <c r="B213" s="9"/>
      <c r="C213" s="9"/>
      <c r="D213" s="9"/>
    </row>
    <row r="214" spans="1:4" x14ac:dyDescent="0.2">
      <c r="A214" s="8"/>
      <c r="B214" s="9"/>
      <c r="C214" s="9"/>
      <c r="D214" s="9"/>
    </row>
    <row r="215" spans="1:4" x14ac:dyDescent="0.2">
      <c r="A215" s="8"/>
      <c r="B215" s="9"/>
      <c r="C215" s="9"/>
      <c r="D215" s="9"/>
    </row>
    <row r="216" spans="1:4" x14ac:dyDescent="0.2">
      <c r="A216" s="8"/>
      <c r="B216" s="9"/>
      <c r="C216" s="9"/>
      <c r="D216" s="9"/>
    </row>
    <row r="217" spans="1:4" x14ac:dyDescent="0.2">
      <c r="A217" s="8"/>
      <c r="B217" s="9"/>
      <c r="C217" s="9"/>
      <c r="D217" s="9"/>
    </row>
    <row r="218" spans="1:4" x14ac:dyDescent="0.2">
      <c r="A218" s="8"/>
      <c r="B218" s="9"/>
      <c r="C218" s="9"/>
      <c r="D218" s="9"/>
    </row>
    <row r="219" spans="1:4" x14ac:dyDescent="0.2">
      <c r="A219" s="8"/>
      <c r="B219" s="9"/>
      <c r="C219" s="9"/>
      <c r="D219" s="9"/>
    </row>
    <row r="220" spans="1:4" x14ac:dyDescent="0.2">
      <c r="A220" s="8"/>
      <c r="B220" s="9"/>
      <c r="C220" s="9"/>
      <c r="D220" s="9"/>
    </row>
    <row r="221" spans="1:4" x14ac:dyDescent="0.2">
      <c r="A221" s="8"/>
      <c r="B221" s="9"/>
      <c r="C221" s="9"/>
      <c r="D221" s="9"/>
    </row>
    <row r="222" spans="1:4" x14ac:dyDescent="0.2">
      <c r="A222" s="8"/>
      <c r="B222" s="9"/>
      <c r="C222" s="9"/>
      <c r="D222" s="9"/>
    </row>
    <row r="223" spans="1:4" x14ac:dyDescent="0.2">
      <c r="A223" s="8"/>
      <c r="B223" s="9"/>
      <c r="C223" s="9"/>
      <c r="D223" s="9"/>
    </row>
    <row r="224" spans="1:4" x14ac:dyDescent="0.2">
      <c r="A224" s="8"/>
      <c r="B224" s="9"/>
      <c r="C224" s="9"/>
      <c r="D224" s="9"/>
    </row>
    <row r="225" spans="1:4" x14ac:dyDescent="0.2">
      <c r="A225" s="8"/>
      <c r="B225" s="9"/>
      <c r="C225" s="9"/>
      <c r="D225" s="9"/>
    </row>
    <row r="226" spans="1:4" x14ac:dyDescent="0.2">
      <c r="A226" s="8"/>
      <c r="B226" s="9"/>
      <c r="C226" s="9"/>
      <c r="D226" s="9"/>
    </row>
    <row r="227" spans="1:4" x14ac:dyDescent="0.2">
      <c r="A227" s="8"/>
      <c r="B227" s="9"/>
      <c r="C227" s="9"/>
      <c r="D227" s="9"/>
    </row>
    <row r="228" spans="1:4" x14ac:dyDescent="0.2">
      <c r="A228" s="8"/>
      <c r="B228" s="9"/>
      <c r="C228" s="9"/>
      <c r="D228" s="9"/>
    </row>
    <row r="229" spans="1:4" x14ac:dyDescent="0.2">
      <c r="A229" s="8"/>
      <c r="B229" s="9"/>
      <c r="C229" s="9"/>
      <c r="D229" s="9"/>
    </row>
    <row r="230" spans="1:4" x14ac:dyDescent="0.2">
      <c r="A230" s="8"/>
      <c r="B230" s="9"/>
      <c r="C230" s="9"/>
      <c r="D230" s="9"/>
    </row>
    <row r="231" spans="1:4" x14ac:dyDescent="0.2">
      <c r="A231" s="8"/>
      <c r="B231" s="9"/>
      <c r="C231" s="9"/>
      <c r="D231" s="9"/>
    </row>
    <row r="232" spans="1:4" x14ac:dyDescent="0.2">
      <c r="A232" s="8"/>
      <c r="B232" s="9"/>
      <c r="C232" s="9"/>
      <c r="D232" s="9"/>
    </row>
    <row r="233" spans="1:4" x14ac:dyDescent="0.2">
      <c r="A233" s="8"/>
      <c r="B233" s="9"/>
      <c r="C233" s="9"/>
      <c r="D233" s="9"/>
    </row>
    <row r="234" spans="1:4" x14ac:dyDescent="0.2">
      <c r="A234" s="8"/>
      <c r="B234" s="9"/>
      <c r="C234" s="9"/>
      <c r="D234" s="9"/>
    </row>
    <row r="235" spans="1:4" x14ac:dyDescent="0.2">
      <c r="A235" s="8"/>
      <c r="B235" s="9"/>
      <c r="C235" s="9"/>
      <c r="D235" s="9"/>
    </row>
    <row r="236" spans="1:4" x14ac:dyDescent="0.2">
      <c r="A236" s="8"/>
      <c r="B236" s="9"/>
      <c r="C236" s="9"/>
      <c r="D236" s="9"/>
    </row>
    <row r="237" spans="1:4" x14ac:dyDescent="0.2">
      <c r="A237" s="8"/>
      <c r="B237" s="9"/>
      <c r="C237" s="9"/>
      <c r="D237" s="9"/>
    </row>
    <row r="238" spans="1:4" x14ac:dyDescent="0.2">
      <c r="A238" s="8"/>
      <c r="B238" s="9"/>
      <c r="C238" s="9"/>
      <c r="D238" s="9"/>
    </row>
    <row r="239" spans="1:4" x14ac:dyDescent="0.2">
      <c r="A239" s="8"/>
      <c r="B239" s="9"/>
      <c r="C239" s="9"/>
      <c r="D239" s="9"/>
    </row>
    <row r="240" spans="1:4" x14ac:dyDescent="0.2">
      <c r="A240" s="8"/>
      <c r="B240" s="9"/>
      <c r="C240" s="9"/>
      <c r="D240" s="9"/>
    </row>
    <row r="241" spans="1:4" x14ac:dyDescent="0.2">
      <c r="A241" s="8"/>
      <c r="B241" s="9"/>
      <c r="C241" s="9"/>
      <c r="D241" s="9"/>
    </row>
    <row r="242" spans="1:4" x14ac:dyDescent="0.2">
      <c r="A242" s="8"/>
      <c r="B242" s="9"/>
      <c r="C242" s="9"/>
      <c r="D242" s="9"/>
    </row>
    <row r="243" spans="1:4" x14ac:dyDescent="0.2">
      <c r="A243" s="8"/>
      <c r="B243" s="9"/>
      <c r="C243" s="9"/>
      <c r="D243" s="9"/>
    </row>
    <row r="244" spans="1:4" x14ac:dyDescent="0.2">
      <c r="A244" s="8"/>
      <c r="B244" s="9"/>
      <c r="C244" s="9"/>
      <c r="D244" s="9"/>
    </row>
    <row r="245" spans="1:4" x14ac:dyDescent="0.2">
      <c r="A245" s="8"/>
      <c r="B245" s="9"/>
      <c r="C245" s="9"/>
      <c r="D245" s="9"/>
    </row>
    <row r="246" spans="1:4" x14ac:dyDescent="0.2">
      <c r="A246" s="8"/>
      <c r="B246" s="9"/>
      <c r="C246" s="9"/>
      <c r="D246" s="9"/>
    </row>
    <row r="247" spans="1:4" x14ac:dyDescent="0.2">
      <c r="A247" s="8"/>
      <c r="B247" s="9"/>
      <c r="C247" s="9"/>
      <c r="D247" s="9"/>
    </row>
    <row r="248" spans="1:4" x14ac:dyDescent="0.2">
      <c r="A248" s="8"/>
      <c r="B248" s="9"/>
      <c r="C248" s="9"/>
      <c r="D248" s="9"/>
    </row>
    <row r="249" spans="1:4" x14ac:dyDescent="0.2">
      <c r="A249" s="8"/>
      <c r="B249" s="9"/>
      <c r="C249" s="9"/>
      <c r="D249" s="9"/>
    </row>
    <row r="250" spans="1:4" x14ac:dyDescent="0.2">
      <c r="A250" s="8"/>
      <c r="B250" s="9"/>
      <c r="C250" s="9"/>
      <c r="D250" s="9"/>
    </row>
    <row r="251" spans="1:4" x14ac:dyDescent="0.2">
      <c r="A251" s="8"/>
      <c r="B251" s="9"/>
      <c r="C251" s="9"/>
      <c r="D251" s="9"/>
    </row>
    <row r="252" spans="1:4" x14ac:dyDescent="0.2">
      <c r="A252" s="8"/>
      <c r="B252" s="9"/>
      <c r="C252" s="9"/>
      <c r="D252" s="9"/>
    </row>
    <row r="253" spans="1:4" x14ac:dyDescent="0.2">
      <c r="A253" s="8"/>
      <c r="B253" s="9"/>
      <c r="C253" s="9"/>
      <c r="D253" s="9"/>
    </row>
    <row r="254" spans="1:4" x14ac:dyDescent="0.2">
      <c r="A254" s="8"/>
      <c r="B254" s="9"/>
      <c r="C254" s="9"/>
      <c r="D254" s="9"/>
    </row>
    <row r="255" spans="1:4" x14ac:dyDescent="0.2">
      <c r="A255" s="8"/>
      <c r="B255" s="9"/>
      <c r="C255" s="9"/>
      <c r="D255" s="9"/>
    </row>
    <row r="256" spans="1:4" x14ac:dyDescent="0.2">
      <c r="A256" s="8"/>
      <c r="B256" s="9"/>
      <c r="C256" s="9"/>
      <c r="D256" s="9"/>
    </row>
    <row r="257" spans="1:4" x14ac:dyDescent="0.2">
      <c r="A257" s="8"/>
      <c r="B257" s="9"/>
      <c r="C257" s="9"/>
      <c r="D257" s="9"/>
    </row>
    <row r="258" spans="1:4" x14ac:dyDescent="0.2">
      <c r="A258" s="8"/>
      <c r="B258" s="9"/>
      <c r="C258" s="9"/>
      <c r="D258" s="9"/>
    </row>
    <row r="259" spans="1:4" x14ac:dyDescent="0.2">
      <c r="A259" s="8"/>
      <c r="B259" s="9"/>
      <c r="C259" s="9"/>
      <c r="D259" s="9"/>
    </row>
    <row r="260" spans="1:4" x14ac:dyDescent="0.2">
      <c r="A260" s="8"/>
      <c r="B260" s="9"/>
      <c r="C260" s="9"/>
      <c r="D260" s="9"/>
    </row>
    <row r="261" spans="1:4" x14ac:dyDescent="0.2">
      <c r="A261" s="8"/>
      <c r="B261" s="9"/>
      <c r="C261" s="9"/>
      <c r="D261" s="9"/>
    </row>
    <row r="262" spans="1:4" x14ac:dyDescent="0.2">
      <c r="A262" s="8"/>
      <c r="B262" s="9"/>
      <c r="C262" s="9"/>
      <c r="D262" s="9"/>
    </row>
    <row r="263" spans="1:4" x14ac:dyDescent="0.2">
      <c r="A263" s="8"/>
      <c r="B263" s="9"/>
      <c r="C263" s="9"/>
      <c r="D263" s="9"/>
    </row>
    <row r="264" spans="1:4" x14ac:dyDescent="0.2">
      <c r="A264" s="8"/>
      <c r="B264" s="9"/>
      <c r="C264" s="9"/>
      <c r="D264" s="9"/>
    </row>
    <row r="265" spans="1:4" x14ac:dyDescent="0.2">
      <c r="A265" s="8"/>
      <c r="B265" s="9"/>
      <c r="C265" s="9"/>
      <c r="D265" s="9"/>
    </row>
    <row r="266" spans="1:4" x14ac:dyDescent="0.2">
      <c r="A266" s="8"/>
      <c r="B266" s="9"/>
      <c r="C266" s="9"/>
      <c r="D266" s="9"/>
    </row>
    <row r="267" spans="1:4" x14ac:dyDescent="0.2">
      <c r="A267" s="8"/>
      <c r="B267" s="9"/>
      <c r="C267" s="9"/>
      <c r="D267" s="9"/>
    </row>
    <row r="268" spans="1:4" x14ac:dyDescent="0.2">
      <c r="A268" s="8"/>
      <c r="B268" s="9"/>
      <c r="C268" s="9"/>
      <c r="D268" s="9"/>
    </row>
    <row r="269" spans="1:4" x14ac:dyDescent="0.2">
      <c r="A269" s="8"/>
      <c r="B269" s="9"/>
      <c r="C269" s="9"/>
      <c r="D269" s="9"/>
    </row>
    <row r="270" spans="1:4" x14ac:dyDescent="0.2">
      <c r="A270" s="8"/>
      <c r="B270" s="9"/>
      <c r="C270" s="9"/>
      <c r="D270" s="9"/>
    </row>
    <row r="271" spans="1:4" x14ac:dyDescent="0.2">
      <c r="A271" s="8"/>
      <c r="B271" s="9"/>
      <c r="C271" s="9"/>
      <c r="D271" s="9"/>
    </row>
    <row r="272" spans="1:4" x14ac:dyDescent="0.2">
      <c r="A272" s="8"/>
      <c r="B272" s="9"/>
      <c r="C272" s="9"/>
      <c r="D272" s="9"/>
    </row>
    <row r="273" spans="1:4" x14ac:dyDescent="0.2">
      <c r="A273" s="8"/>
      <c r="B273" s="9"/>
      <c r="C273" s="9"/>
      <c r="D273" s="9"/>
    </row>
    <row r="274" spans="1:4" x14ac:dyDescent="0.2">
      <c r="A274" s="8"/>
      <c r="B274" s="9"/>
      <c r="C274" s="9"/>
      <c r="D274" s="9"/>
    </row>
    <row r="275" spans="1:4" x14ac:dyDescent="0.2">
      <c r="A275" s="8"/>
      <c r="B275" s="9"/>
      <c r="C275" s="9"/>
      <c r="D275" s="9"/>
    </row>
    <row r="276" spans="1:4" x14ac:dyDescent="0.2">
      <c r="A276" s="8"/>
      <c r="B276" s="9"/>
      <c r="C276" s="9"/>
      <c r="D276" s="9"/>
    </row>
    <row r="277" spans="1:4" x14ac:dyDescent="0.2">
      <c r="A277" s="8"/>
      <c r="B277" s="9"/>
      <c r="C277" s="9"/>
      <c r="D277" s="9"/>
    </row>
    <row r="278" spans="1:4" x14ac:dyDescent="0.2">
      <c r="A278" s="8"/>
      <c r="B278" s="9"/>
      <c r="C278" s="9"/>
      <c r="D278" s="9"/>
    </row>
    <row r="279" spans="1:4" x14ac:dyDescent="0.2">
      <c r="A279" s="8"/>
      <c r="B279" s="9"/>
      <c r="C279" s="9"/>
      <c r="D279" s="9"/>
    </row>
    <row r="280" spans="1:4" x14ac:dyDescent="0.2">
      <c r="A280" s="8"/>
      <c r="B280" s="9"/>
      <c r="C280" s="9"/>
      <c r="D280" s="9"/>
    </row>
    <row r="281" spans="1:4" x14ac:dyDescent="0.2">
      <c r="A281" s="8"/>
      <c r="B281" s="9"/>
      <c r="C281" s="9"/>
      <c r="D281" s="9"/>
    </row>
    <row r="282" spans="1:4" x14ac:dyDescent="0.2">
      <c r="A282" s="8"/>
      <c r="B282" s="9"/>
      <c r="C282" s="9"/>
      <c r="D282" s="9"/>
    </row>
    <row r="283" spans="1:4" x14ac:dyDescent="0.2">
      <c r="A283" s="8"/>
      <c r="B283" s="9"/>
      <c r="C283" s="9"/>
      <c r="D283" s="9"/>
    </row>
    <row r="284" spans="1:4" x14ac:dyDescent="0.2">
      <c r="A284" s="8"/>
      <c r="B284" s="9"/>
      <c r="C284" s="9"/>
      <c r="D284" s="9"/>
    </row>
    <row r="285" spans="1:4" x14ac:dyDescent="0.2">
      <c r="A285" s="8"/>
      <c r="B285" s="9"/>
      <c r="C285" s="9"/>
      <c r="D285" s="9"/>
    </row>
    <row r="286" spans="1:4" x14ac:dyDescent="0.2">
      <c r="A286" s="8"/>
      <c r="B286" s="9"/>
      <c r="C286" s="9"/>
      <c r="D286" s="9"/>
    </row>
    <row r="287" spans="1:4" x14ac:dyDescent="0.2">
      <c r="A287" s="8"/>
      <c r="B287" s="9"/>
      <c r="C287" s="9"/>
      <c r="D287" s="9"/>
    </row>
    <row r="288" spans="1:4" x14ac:dyDescent="0.2">
      <c r="A288" s="8"/>
      <c r="B288" s="9"/>
      <c r="C288" s="9"/>
      <c r="D288" s="9"/>
    </row>
    <row r="289" spans="1:4" x14ac:dyDescent="0.2">
      <c r="A289" s="8"/>
      <c r="B289" s="9"/>
      <c r="C289" s="9"/>
      <c r="D289" s="9"/>
    </row>
    <row r="290" spans="1:4" x14ac:dyDescent="0.2">
      <c r="A290" s="8"/>
      <c r="B290" s="9"/>
      <c r="C290" s="9"/>
      <c r="D290" s="9"/>
    </row>
    <row r="291" spans="1:4" x14ac:dyDescent="0.2">
      <c r="A291" s="8"/>
      <c r="B291" s="9"/>
      <c r="C291" s="9"/>
      <c r="D291" s="9"/>
    </row>
    <row r="292" spans="1:4" x14ac:dyDescent="0.2">
      <c r="A292" s="8"/>
      <c r="B292" s="9"/>
      <c r="C292" s="9"/>
      <c r="D292" s="9"/>
    </row>
    <row r="293" spans="1:4" x14ac:dyDescent="0.2">
      <c r="A293" s="8"/>
      <c r="B293" s="9"/>
      <c r="C293" s="9"/>
      <c r="D293" s="9"/>
    </row>
    <row r="294" spans="1:4" x14ac:dyDescent="0.2">
      <c r="A294" s="8"/>
      <c r="B294" s="9"/>
      <c r="C294" s="9"/>
      <c r="D294" s="9"/>
    </row>
    <row r="295" spans="1:4" x14ac:dyDescent="0.2">
      <c r="A295" s="8"/>
      <c r="B295" s="9"/>
      <c r="C295" s="9"/>
      <c r="D295" s="9"/>
    </row>
    <row r="296" spans="1:4" x14ac:dyDescent="0.2">
      <c r="A296" s="8"/>
      <c r="B296" s="9"/>
      <c r="C296" s="9"/>
      <c r="D296" s="9"/>
    </row>
    <row r="297" spans="1:4" x14ac:dyDescent="0.2">
      <c r="A297" s="8"/>
      <c r="B297" s="9"/>
      <c r="C297" s="9"/>
      <c r="D297" s="9"/>
    </row>
    <row r="298" spans="1:4" x14ac:dyDescent="0.2">
      <c r="A298" s="8"/>
      <c r="B298" s="9"/>
      <c r="C298" s="9"/>
      <c r="D298" s="9"/>
    </row>
    <row r="299" spans="1:4" x14ac:dyDescent="0.2">
      <c r="A299" s="8"/>
      <c r="B299" s="9"/>
      <c r="C299" s="9"/>
      <c r="D299" s="9"/>
    </row>
    <row r="300" spans="1:4" x14ac:dyDescent="0.2">
      <c r="A300" s="8"/>
      <c r="B300" s="9"/>
      <c r="C300" s="9"/>
      <c r="D300" s="9"/>
    </row>
    <row r="301" spans="1:4" x14ac:dyDescent="0.2">
      <c r="A301" s="8"/>
      <c r="B301" s="9"/>
      <c r="C301" s="9"/>
      <c r="D301" s="9"/>
    </row>
    <row r="302" spans="1:4" x14ac:dyDescent="0.2">
      <c r="A302" s="8"/>
      <c r="B302" s="9"/>
      <c r="C302" s="9"/>
      <c r="D302" s="9"/>
    </row>
    <row r="303" spans="1:4" x14ac:dyDescent="0.2">
      <c r="A303" s="8"/>
      <c r="B303" s="9"/>
      <c r="C303" s="9"/>
      <c r="D303" s="9"/>
    </row>
    <row r="304" spans="1:4" x14ac:dyDescent="0.2">
      <c r="A304" s="8"/>
      <c r="B304" s="9"/>
      <c r="C304" s="9"/>
      <c r="D304" s="9"/>
    </row>
    <row r="305" spans="1:4" x14ac:dyDescent="0.2">
      <c r="A305" s="8"/>
      <c r="B305" s="9"/>
      <c r="C305" s="9"/>
      <c r="D305" s="9"/>
    </row>
    <row r="306" spans="1:4" x14ac:dyDescent="0.2">
      <c r="A306" s="8"/>
      <c r="B306" s="9"/>
      <c r="C306" s="9"/>
      <c r="D306" s="9"/>
    </row>
    <row r="307" spans="1:4" x14ac:dyDescent="0.2">
      <c r="A307" s="8"/>
      <c r="B307" s="9"/>
      <c r="C307" s="9"/>
      <c r="D307" s="9"/>
    </row>
    <row r="308" spans="1:4" x14ac:dyDescent="0.2">
      <c r="A308" s="8"/>
      <c r="B308" s="9"/>
      <c r="C308" s="9"/>
      <c r="D308" s="9"/>
    </row>
    <row r="309" spans="1:4" x14ac:dyDescent="0.2">
      <c r="A309" s="8"/>
      <c r="B309" s="9"/>
      <c r="C309" s="9"/>
      <c r="D309" s="9"/>
    </row>
    <row r="310" spans="1:4" x14ac:dyDescent="0.2">
      <c r="A310" s="8"/>
      <c r="B310" s="9"/>
      <c r="C310" s="9"/>
      <c r="D310" s="9"/>
    </row>
    <row r="311" spans="1:4" x14ac:dyDescent="0.2">
      <c r="A311" s="8"/>
      <c r="B311" s="9"/>
      <c r="C311" s="9"/>
      <c r="D311" s="9"/>
    </row>
    <row r="312" spans="1:4" x14ac:dyDescent="0.2">
      <c r="A312" s="8"/>
      <c r="B312" s="9"/>
      <c r="C312" s="9"/>
      <c r="D312" s="9"/>
    </row>
    <row r="313" spans="1:4" x14ac:dyDescent="0.2">
      <c r="A313" s="8"/>
      <c r="B313" s="9"/>
      <c r="C313" s="9"/>
      <c r="D313" s="9"/>
    </row>
    <row r="314" spans="1:4" x14ac:dyDescent="0.2">
      <c r="A314" s="8"/>
      <c r="B314" s="9"/>
      <c r="C314" s="9"/>
      <c r="D314" s="9"/>
    </row>
    <row r="315" spans="1:4" x14ac:dyDescent="0.2">
      <c r="A315" s="8"/>
      <c r="B315" s="9"/>
      <c r="C315" s="9"/>
      <c r="D315" s="9"/>
    </row>
    <row r="316" spans="1:4" x14ac:dyDescent="0.2">
      <c r="A316" s="8"/>
      <c r="B316" s="9"/>
      <c r="C316" s="9"/>
      <c r="D316" s="9"/>
    </row>
    <row r="317" spans="1:4" x14ac:dyDescent="0.2">
      <c r="A317" s="8"/>
      <c r="B317" s="9"/>
      <c r="C317" s="9"/>
      <c r="D317" s="9"/>
    </row>
    <row r="318" spans="1:4" x14ac:dyDescent="0.2">
      <c r="A318" s="8"/>
      <c r="B318" s="9"/>
      <c r="C318" s="9"/>
      <c r="D318" s="9"/>
    </row>
    <row r="319" spans="1:4" x14ac:dyDescent="0.2">
      <c r="A319" s="8"/>
      <c r="B319" s="9"/>
      <c r="C319" s="9"/>
      <c r="D319" s="9"/>
    </row>
    <row r="320" spans="1:4" x14ac:dyDescent="0.2">
      <c r="A320" s="8"/>
      <c r="B320" s="9"/>
      <c r="C320" s="9"/>
      <c r="D320" s="9"/>
    </row>
    <row r="321" spans="1:4" x14ac:dyDescent="0.2">
      <c r="A321" s="8"/>
      <c r="B321" s="9"/>
      <c r="C321" s="9"/>
      <c r="D321" s="9"/>
    </row>
    <row r="322" spans="1:4" x14ac:dyDescent="0.2">
      <c r="A322" s="8"/>
      <c r="B322" s="9"/>
      <c r="C322" s="9"/>
      <c r="D322" s="9"/>
    </row>
    <row r="323" spans="1:4" x14ac:dyDescent="0.2">
      <c r="A323" s="8"/>
      <c r="B323" s="9"/>
      <c r="C323" s="9"/>
      <c r="D323" s="9"/>
    </row>
    <row r="324" spans="1:4" x14ac:dyDescent="0.2">
      <c r="A324" s="8"/>
      <c r="B324" s="9"/>
      <c r="C324" s="9"/>
      <c r="D324" s="9"/>
    </row>
    <row r="325" spans="1:4" x14ac:dyDescent="0.2">
      <c r="A325" s="8"/>
      <c r="B325" s="9"/>
      <c r="C325" s="9"/>
      <c r="D325" s="9"/>
    </row>
    <row r="326" spans="1:4" x14ac:dyDescent="0.2">
      <c r="A326" s="8"/>
      <c r="B326" s="9"/>
      <c r="C326" s="9"/>
      <c r="D326" s="9"/>
    </row>
    <row r="327" spans="1:4" x14ac:dyDescent="0.2">
      <c r="A327" s="8"/>
      <c r="B327" s="9"/>
      <c r="C327" s="9"/>
      <c r="D327" s="9"/>
    </row>
    <row r="328" spans="1:4" x14ac:dyDescent="0.2">
      <c r="A328" s="8"/>
      <c r="B328" s="9"/>
      <c r="C328" s="9"/>
      <c r="D328" s="9"/>
    </row>
    <row r="329" spans="1:4" x14ac:dyDescent="0.2">
      <c r="A329" s="8"/>
      <c r="B329" s="9"/>
      <c r="C329" s="9"/>
      <c r="D329" s="9"/>
    </row>
    <row r="330" spans="1:4" x14ac:dyDescent="0.2">
      <c r="A330" s="8"/>
      <c r="B330" s="9"/>
      <c r="C330" s="9"/>
      <c r="D330" s="9"/>
    </row>
    <row r="331" spans="1:4" x14ac:dyDescent="0.2">
      <c r="A331" s="8"/>
      <c r="B331" s="9"/>
      <c r="C331" s="9"/>
      <c r="D331" s="9"/>
    </row>
    <row r="332" spans="1:4" x14ac:dyDescent="0.2">
      <c r="A332" s="8"/>
      <c r="B332" s="9"/>
      <c r="C332" s="9"/>
      <c r="D332" s="9"/>
    </row>
    <row r="333" spans="1:4" x14ac:dyDescent="0.2">
      <c r="A333" s="8"/>
      <c r="B333" s="9"/>
      <c r="C333" s="9"/>
      <c r="D333" s="9"/>
    </row>
    <row r="334" spans="1:4" x14ac:dyDescent="0.2">
      <c r="A334" s="8"/>
      <c r="B334" s="9"/>
      <c r="C334" s="9"/>
      <c r="D334" s="9"/>
    </row>
    <row r="335" spans="1:4" x14ac:dyDescent="0.2">
      <c r="A335" s="8"/>
      <c r="B335" s="9"/>
      <c r="C335" s="9"/>
      <c r="D335" s="9"/>
    </row>
    <row r="336" spans="1:4" x14ac:dyDescent="0.2">
      <c r="A336" s="8"/>
      <c r="B336" s="9"/>
      <c r="C336" s="9"/>
      <c r="D336" s="9"/>
    </row>
    <row r="337" spans="1:4" x14ac:dyDescent="0.2">
      <c r="A337" s="8"/>
      <c r="B337" s="9"/>
      <c r="C337" s="9"/>
      <c r="D337" s="9"/>
    </row>
    <row r="338" spans="1:4" x14ac:dyDescent="0.2">
      <c r="A338" s="8"/>
      <c r="B338" s="9"/>
      <c r="C338" s="9"/>
      <c r="D338" s="9"/>
    </row>
    <row r="339" spans="1:4" x14ac:dyDescent="0.2">
      <c r="A339" s="8"/>
      <c r="B339" s="9"/>
      <c r="C339" s="9"/>
      <c r="D339" s="9"/>
    </row>
    <row r="340" spans="1:4" x14ac:dyDescent="0.2">
      <c r="A340" s="8"/>
      <c r="B340" s="9"/>
      <c r="C340" s="9"/>
      <c r="D340" s="9"/>
    </row>
    <row r="341" spans="1:4" x14ac:dyDescent="0.2">
      <c r="A341" s="8"/>
      <c r="B341" s="9"/>
      <c r="C341" s="9"/>
      <c r="D341" s="9"/>
    </row>
    <row r="342" spans="1:4" x14ac:dyDescent="0.2">
      <c r="A342" s="8"/>
      <c r="B342" s="9"/>
      <c r="C342" s="9"/>
      <c r="D342" s="9"/>
    </row>
    <row r="343" spans="1:4" x14ac:dyDescent="0.2">
      <c r="A343" s="8"/>
      <c r="B343" s="9"/>
      <c r="C343" s="9"/>
      <c r="D343" s="9"/>
    </row>
    <row r="344" spans="1:4" x14ac:dyDescent="0.2">
      <c r="A344" s="8"/>
      <c r="B344" s="9"/>
      <c r="C344" s="9"/>
      <c r="D344" s="9"/>
    </row>
    <row r="345" spans="1:4" x14ac:dyDescent="0.2">
      <c r="A345" s="8"/>
      <c r="B345" s="9"/>
      <c r="C345" s="9"/>
      <c r="D345" s="9"/>
    </row>
    <row r="346" spans="1:4" x14ac:dyDescent="0.2">
      <c r="A346" s="8"/>
      <c r="B346" s="9"/>
      <c r="C346" s="9"/>
      <c r="D346" s="9"/>
    </row>
    <row r="347" spans="1:4" x14ac:dyDescent="0.2">
      <c r="A347" s="8"/>
      <c r="B347" s="9"/>
      <c r="C347" s="9"/>
      <c r="D347" s="9"/>
    </row>
    <row r="348" spans="1:4" x14ac:dyDescent="0.2">
      <c r="A348" s="8"/>
      <c r="B348" s="9"/>
      <c r="C348" s="9"/>
      <c r="D348" s="9"/>
    </row>
    <row r="349" spans="1:4" x14ac:dyDescent="0.2">
      <c r="A349" s="8"/>
      <c r="B349" s="9"/>
      <c r="C349" s="9"/>
      <c r="D349" s="9"/>
    </row>
    <row r="350" spans="1:4" x14ac:dyDescent="0.2">
      <c r="A350" s="8"/>
      <c r="B350" s="9"/>
      <c r="C350" s="9"/>
      <c r="D350" s="9"/>
    </row>
    <row r="351" spans="1:4" x14ac:dyDescent="0.2">
      <c r="A351" s="8"/>
      <c r="B351" s="9"/>
      <c r="C351" s="9"/>
      <c r="D351" s="9"/>
    </row>
    <row r="352" spans="1:4" x14ac:dyDescent="0.2">
      <c r="A352" s="8"/>
      <c r="B352" s="9"/>
      <c r="C352" s="9"/>
      <c r="D352" s="9"/>
    </row>
    <row r="353" spans="1:4" x14ac:dyDescent="0.2">
      <c r="A353" s="8"/>
      <c r="B353" s="9"/>
      <c r="C353" s="9"/>
      <c r="D353" s="9"/>
    </row>
    <row r="354" spans="1:4" x14ac:dyDescent="0.2">
      <c r="A354" s="8"/>
      <c r="B354" s="9"/>
      <c r="C354" s="9"/>
      <c r="D354" s="9"/>
    </row>
    <row r="355" spans="1:4" x14ac:dyDescent="0.2">
      <c r="A355" s="8"/>
      <c r="B355" s="9"/>
      <c r="C355" s="9"/>
      <c r="D355" s="9"/>
    </row>
    <row r="356" spans="1:4" x14ac:dyDescent="0.2">
      <c r="A356" s="8"/>
      <c r="B356" s="9"/>
      <c r="C356" s="9"/>
      <c r="D356" s="9"/>
    </row>
    <row r="357" spans="1:4" x14ac:dyDescent="0.2">
      <c r="A357" s="8"/>
      <c r="B357" s="9"/>
      <c r="C357" s="9"/>
      <c r="D357" s="9"/>
    </row>
    <row r="358" spans="1:4" x14ac:dyDescent="0.2">
      <c r="A358" s="8"/>
      <c r="B358" s="9"/>
      <c r="C358" s="9"/>
      <c r="D358" s="9"/>
    </row>
    <row r="359" spans="1:4" x14ac:dyDescent="0.2">
      <c r="A359" s="8"/>
      <c r="B359" s="9"/>
      <c r="C359" s="9"/>
      <c r="D359" s="9"/>
    </row>
    <row r="360" spans="1:4" x14ac:dyDescent="0.2">
      <c r="A360" s="8"/>
      <c r="B360" s="9"/>
      <c r="C360" s="9"/>
      <c r="D360" s="9"/>
    </row>
    <row r="361" spans="1:4" x14ac:dyDescent="0.2">
      <c r="A361" s="8"/>
      <c r="B361" s="9"/>
      <c r="C361" s="9"/>
      <c r="D361" s="9"/>
    </row>
    <row r="362" spans="1:4" x14ac:dyDescent="0.2">
      <c r="A362" s="8"/>
      <c r="B362" s="9"/>
      <c r="C362" s="9"/>
      <c r="D362" s="9"/>
    </row>
    <row r="363" spans="1:4" x14ac:dyDescent="0.2">
      <c r="A363" s="8"/>
      <c r="B363" s="9"/>
      <c r="C363" s="9"/>
      <c r="D363" s="9"/>
    </row>
    <row r="364" spans="1:4" x14ac:dyDescent="0.2">
      <c r="A364" s="8"/>
      <c r="B364" s="9"/>
      <c r="C364" s="9"/>
      <c r="D364" s="9"/>
    </row>
    <row r="365" spans="1:4" x14ac:dyDescent="0.2">
      <c r="A365" s="8"/>
      <c r="B365" s="9"/>
      <c r="C365" s="9"/>
      <c r="D365" s="9"/>
    </row>
    <row r="366" spans="1:4" x14ac:dyDescent="0.2">
      <c r="A366" s="8"/>
      <c r="B366" s="9"/>
      <c r="C366" s="9"/>
      <c r="D366" s="9"/>
    </row>
    <row r="367" spans="1:4" x14ac:dyDescent="0.2">
      <c r="A367" s="8"/>
      <c r="B367" s="9"/>
      <c r="C367" s="9"/>
      <c r="D367" s="9"/>
    </row>
    <row r="368" spans="1:4" x14ac:dyDescent="0.2">
      <c r="A368" s="8"/>
      <c r="B368" s="9"/>
      <c r="C368" s="9"/>
      <c r="D368" s="9"/>
    </row>
    <row r="369" spans="1:4" x14ac:dyDescent="0.2">
      <c r="A369" s="8"/>
      <c r="B369" s="9"/>
      <c r="C369" s="9"/>
      <c r="D369" s="9"/>
    </row>
    <row r="370" spans="1:4" x14ac:dyDescent="0.2">
      <c r="A370" s="8"/>
      <c r="B370" s="9"/>
      <c r="C370" s="9"/>
      <c r="D370" s="9"/>
    </row>
    <row r="371" spans="1:4" x14ac:dyDescent="0.2">
      <c r="A371" s="8"/>
      <c r="B371" s="9"/>
      <c r="C371" s="9"/>
      <c r="D371" s="9"/>
    </row>
    <row r="372" spans="1:4" x14ac:dyDescent="0.2">
      <c r="A372" s="8"/>
      <c r="B372" s="9"/>
      <c r="C372" s="9"/>
      <c r="D372" s="9"/>
    </row>
    <row r="373" spans="1:4" x14ac:dyDescent="0.2">
      <c r="A373" s="8"/>
      <c r="B373" s="9"/>
      <c r="C373" s="9"/>
      <c r="D373" s="9"/>
    </row>
    <row r="374" spans="1:4" x14ac:dyDescent="0.2">
      <c r="A374" s="8"/>
      <c r="B374" s="9"/>
      <c r="C374" s="9"/>
      <c r="D374" s="9"/>
    </row>
    <row r="375" spans="1:4" x14ac:dyDescent="0.2">
      <c r="A375" s="8"/>
      <c r="B375" s="9"/>
      <c r="C375" s="9"/>
      <c r="D375" s="9"/>
    </row>
    <row r="376" spans="1:4" x14ac:dyDescent="0.2">
      <c r="A376" s="8"/>
      <c r="B376" s="9"/>
      <c r="C376" s="9"/>
      <c r="D376" s="9"/>
    </row>
    <row r="377" spans="1:4" x14ac:dyDescent="0.2">
      <c r="A377" s="8"/>
      <c r="B377" s="9"/>
      <c r="C377" s="9"/>
      <c r="D377" s="9"/>
    </row>
    <row r="378" spans="1:4" x14ac:dyDescent="0.2">
      <c r="A378" s="8"/>
      <c r="B378" s="9"/>
      <c r="C378" s="9"/>
      <c r="D378" s="9"/>
    </row>
    <row r="379" spans="1:4" x14ac:dyDescent="0.2">
      <c r="A379" s="8"/>
      <c r="B379" s="9"/>
      <c r="C379" s="9"/>
      <c r="D379" s="9"/>
    </row>
    <row r="380" spans="1:4" x14ac:dyDescent="0.2">
      <c r="A380" s="8"/>
      <c r="B380" s="9"/>
      <c r="C380" s="9"/>
      <c r="D380" s="9"/>
    </row>
    <row r="381" spans="1:4" x14ac:dyDescent="0.2">
      <c r="A381" s="8"/>
      <c r="B381" s="9"/>
      <c r="C381" s="9"/>
      <c r="D381" s="9"/>
    </row>
    <row r="382" spans="1:4" x14ac:dyDescent="0.2">
      <c r="A382" s="8"/>
      <c r="B382" s="9"/>
      <c r="C382" s="9"/>
      <c r="D382" s="9"/>
    </row>
    <row r="383" spans="1:4" x14ac:dyDescent="0.2">
      <c r="A383" s="8"/>
      <c r="B383" s="9"/>
      <c r="C383" s="9"/>
      <c r="D383" s="9"/>
    </row>
    <row r="384" spans="1:4" x14ac:dyDescent="0.2">
      <c r="A384" s="8"/>
      <c r="B384" s="9"/>
      <c r="C384" s="9"/>
      <c r="D384" s="9"/>
    </row>
    <row r="385" spans="1:4" x14ac:dyDescent="0.2">
      <c r="A385" s="8"/>
      <c r="B385" s="9"/>
      <c r="C385" s="9"/>
      <c r="D385" s="9"/>
    </row>
    <row r="386" spans="1:4" x14ac:dyDescent="0.2">
      <c r="A386" s="8"/>
      <c r="B386" s="9"/>
      <c r="C386" s="9"/>
      <c r="D386" s="9"/>
    </row>
    <row r="387" spans="1:4" x14ac:dyDescent="0.2">
      <c r="A387" s="8"/>
      <c r="B387" s="9"/>
      <c r="C387" s="9"/>
      <c r="D387" s="9"/>
    </row>
    <row r="388" spans="1:4" x14ac:dyDescent="0.2">
      <c r="A388" s="8"/>
      <c r="B388" s="9"/>
      <c r="C388" s="9"/>
      <c r="D388" s="9"/>
    </row>
    <row r="389" spans="1:4" x14ac:dyDescent="0.2">
      <c r="A389" s="8"/>
      <c r="B389" s="9"/>
      <c r="C389" s="9"/>
      <c r="D389" s="9"/>
    </row>
    <row r="390" spans="1:4" x14ac:dyDescent="0.2">
      <c r="A390" s="8"/>
      <c r="B390" s="9"/>
      <c r="C390" s="9"/>
      <c r="D390" s="9"/>
    </row>
    <row r="391" spans="1:4" x14ac:dyDescent="0.2">
      <c r="A391" s="8"/>
      <c r="B391" s="9"/>
      <c r="C391" s="9"/>
      <c r="D391" s="9"/>
    </row>
    <row r="392" spans="1:4" x14ac:dyDescent="0.2">
      <c r="A392" s="8"/>
      <c r="B392" s="9"/>
      <c r="C392" s="9"/>
      <c r="D392" s="9"/>
    </row>
    <row r="393" spans="1:4" x14ac:dyDescent="0.2">
      <c r="A393" s="8"/>
      <c r="B393" s="9"/>
      <c r="C393" s="9"/>
      <c r="D393" s="9"/>
    </row>
    <row r="394" spans="1:4" x14ac:dyDescent="0.2">
      <c r="A394" s="8"/>
      <c r="B394" s="9"/>
      <c r="C394" s="9"/>
      <c r="D394" s="9"/>
    </row>
    <row r="395" spans="1:4" x14ac:dyDescent="0.2">
      <c r="A395" s="8"/>
      <c r="B395" s="9"/>
      <c r="C395" s="9"/>
      <c r="D395" s="9"/>
    </row>
    <row r="396" spans="1:4" x14ac:dyDescent="0.2">
      <c r="A396" s="8"/>
      <c r="B396" s="9"/>
      <c r="C396" s="9"/>
      <c r="D396" s="9"/>
    </row>
    <row r="397" spans="1:4" x14ac:dyDescent="0.2">
      <c r="A397" s="8"/>
      <c r="B397" s="9"/>
      <c r="C397" s="9"/>
      <c r="D397" s="9"/>
    </row>
    <row r="398" spans="1:4" x14ac:dyDescent="0.2">
      <c r="A398" s="8"/>
      <c r="B398" s="9"/>
      <c r="C398" s="9"/>
      <c r="D398" s="9"/>
    </row>
    <row r="399" spans="1:4" x14ac:dyDescent="0.2">
      <c r="A399" s="8"/>
      <c r="B399" s="9"/>
      <c r="C399" s="9"/>
      <c r="D399" s="9"/>
    </row>
    <row r="400" spans="1:4" x14ac:dyDescent="0.2">
      <c r="A400" s="8"/>
      <c r="B400" s="9"/>
      <c r="C400" s="9"/>
      <c r="D400" s="9"/>
    </row>
    <row r="401" spans="1:4" x14ac:dyDescent="0.2">
      <c r="A401" s="8"/>
      <c r="B401" s="9"/>
      <c r="C401" s="9"/>
      <c r="D401" s="9"/>
    </row>
    <row r="402" spans="1:4" x14ac:dyDescent="0.2">
      <c r="A402" s="8"/>
      <c r="B402" s="9"/>
      <c r="C402" s="9"/>
      <c r="D402" s="9"/>
    </row>
    <row r="403" spans="1:4" x14ac:dyDescent="0.2">
      <c r="A403" s="8"/>
      <c r="B403" s="9"/>
      <c r="C403" s="9"/>
      <c r="D403" s="9"/>
    </row>
    <row r="404" spans="1:4" x14ac:dyDescent="0.2">
      <c r="A404" s="8"/>
      <c r="B404" s="9"/>
      <c r="C404" s="9"/>
      <c r="D404" s="9"/>
    </row>
    <row r="405" spans="1:4" x14ac:dyDescent="0.2">
      <c r="A405" s="8"/>
      <c r="B405" s="9"/>
      <c r="C405" s="9"/>
      <c r="D405" s="9"/>
    </row>
    <row r="406" spans="1:4" x14ac:dyDescent="0.2">
      <c r="A406" s="8"/>
      <c r="B406" s="9"/>
      <c r="C406" s="9"/>
      <c r="D406" s="9"/>
    </row>
    <row r="407" spans="1:4" x14ac:dyDescent="0.2">
      <c r="A407" s="8"/>
      <c r="B407" s="9"/>
      <c r="C407" s="9"/>
      <c r="D407" s="9"/>
    </row>
    <row r="408" spans="1:4" x14ac:dyDescent="0.2">
      <c r="A408" s="8"/>
      <c r="B408" s="9"/>
      <c r="C408" s="9"/>
      <c r="D408" s="9"/>
    </row>
    <row r="409" spans="1:4" x14ac:dyDescent="0.2">
      <c r="A409" s="8"/>
      <c r="B409" s="9"/>
      <c r="C409" s="9"/>
      <c r="D409" s="9"/>
    </row>
    <row r="410" spans="1:4" x14ac:dyDescent="0.2">
      <c r="A410" s="8"/>
      <c r="B410" s="9"/>
      <c r="C410" s="9"/>
      <c r="D410" s="9"/>
    </row>
    <row r="411" spans="1:4" x14ac:dyDescent="0.2">
      <c r="A411" s="8"/>
      <c r="B411" s="9"/>
      <c r="C411" s="9"/>
      <c r="D411" s="9"/>
    </row>
    <row r="412" spans="1:4" x14ac:dyDescent="0.2">
      <c r="A412" s="8"/>
      <c r="B412" s="9"/>
      <c r="C412" s="9"/>
      <c r="D412" s="9"/>
    </row>
    <row r="413" spans="1:4" x14ac:dyDescent="0.2">
      <c r="A413" s="8"/>
      <c r="B413" s="9"/>
      <c r="C413" s="9"/>
      <c r="D413" s="9"/>
    </row>
    <row r="414" spans="1:4" x14ac:dyDescent="0.2">
      <c r="A414" s="8"/>
      <c r="B414" s="9"/>
      <c r="C414" s="9"/>
      <c r="D414" s="9"/>
    </row>
    <row r="415" spans="1:4" x14ac:dyDescent="0.2">
      <c r="A415" s="8"/>
      <c r="B415" s="9"/>
      <c r="C415" s="9"/>
      <c r="D415" s="9"/>
    </row>
    <row r="416" spans="1:4" x14ac:dyDescent="0.2">
      <c r="A416" s="8"/>
      <c r="B416" s="9"/>
      <c r="C416" s="9"/>
      <c r="D416" s="9"/>
    </row>
    <row r="417" spans="1:4" x14ac:dyDescent="0.2">
      <c r="A417" s="8"/>
      <c r="B417" s="9"/>
      <c r="C417" s="9"/>
      <c r="D417" s="9"/>
    </row>
    <row r="418" spans="1:4" x14ac:dyDescent="0.2">
      <c r="A418" s="8"/>
      <c r="B418" s="9"/>
      <c r="C418" s="9"/>
      <c r="D418" s="9"/>
    </row>
    <row r="419" spans="1:4" x14ac:dyDescent="0.2">
      <c r="A419" s="8"/>
      <c r="B419" s="9"/>
      <c r="C419" s="9"/>
      <c r="D419" s="9"/>
    </row>
    <row r="420" spans="1:4" x14ac:dyDescent="0.2">
      <c r="A420" s="8"/>
      <c r="B420" s="9"/>
      <c r="C420" s="9"/>
      <c r="D420" s="9"/>
    </row>
    <row r="421" spans="1:4" x14ac:dyDescent="0.2">
      <c r="A421" s="8"/>
      <c r="B421" s="9"/>
      <c r="C421" s="9"/>
      <c r="D421" s="9"/>
    </row>
    <row r="422" spans="1:4" x14ac:dyDescent="0.2">
      <c r="A422" s="8"/>
      <c r="B422" s="9"/>
      <c r="C422" s="9"/>
      <c r="D422" s="9"/>
    </row>
    <row r="423" spans="1:4" x14ac:dyDescent="0.2">
      <c r="A423" s="8"/>
      <c r="B423" s="9"/>
      <c r="C423" s="9"/>
      <c r="D423" s="9"/>
    </row>
    <row r="424" spans="1:4" x14ac:dyDescent="0.2">
      <c r="A424" s="8"/>
      <c r="B424" s="9"/>
      <c r="C424" s="9"/>
      <c r="D424" s="9"/>
    </row>
    <row r="425" spans="1:4" x14ac:dyDescent="0.2">
      <c r="A425" s="8"/>
      <c r="B425" s="9"/>
      <c r="C425" s="9"/>
      <c r="D425" s="9"/>
    </row>
    <row r="426" spans="1:4" x14ac:dyDescent="0.2">
      <c r="A426" s="8"/>
      <c r="B426" s="9"/>
      <c r="C426" s="9"/>
      <c r="D426" s="9"/>
    </row>
    <row r="427" spans="1:4" x14ac:dyDescent="0.2">
      <c r="A427" s="8"/>
      <c r="B427" s="9"/>
      <c r="C427" s="9"/>
      <c r="D427" s="9"/>
    </row>
    <row r="428" spans="1:4" x14ac:dyDescent="0.2">
      <c r="A428" s="8"/>
      <c r="B428" s="9"/>
      <c r="C428" s="9"/>
      <c r="D428" s="9"/>
    </row>
    <row r="429" spans="1:4" x14ac:dyDescent="0.2">
      <c r="A429" s="8"/>
      <c r="B429" s="9"/>
      <c r="C429" s="9"/>
      <c r="D429" s="9"/>
    </row>
    <row r="430" spans="1:4" x14ac:dyDescent="0.2">
      <c r="A430" s="8"/>
      <c r="B430" s="9"/>
      <c r="C430" s="9"/>
      <c r="D430" s="9"/>
    </row>
    <row r="431" spans="1:4" x14ac:dyDescent="0.2">
      <c r="A431" s="8"/>
      <c r="B431" s="9"/>
      <c r="C431" s="9"/>
      <c r="D431" s="9"/>
    </row>
    <row r="432" spans="1:4" x14ac:dyDescent="0.2">
      <c r="A432" s="8"/>
      <c r="B432" s="9"/>
      <c r="C432" s="9"/>
      <c r="D432" s="9"/>
    </row>
    <row r="433" spans="1:4" x14ac:dyDescent="0.2">
      <c r="A433" s="8"/>
      <c r="B433" s="9"/>
      <c r="C433" s="9"/>
      <c r="D433" s="9"/>
    </row>
    <row r="434" spans="1:4" x14ac:dyDescent="0.2">
      <c r="A434" s="8"/>
      <c r="B434" s="9"/>
      <c r="C434" s="9"/>
      <c r="D434" s="9"/>
    </row>
    <row r="435" spans="1:4" x14ac:dyDescent="0.2">
      <c r="A435" s="8"/>
      <c r="B435" s="9"/>
      <c r="C435" s="9"/>
      <c r="D435" s="9"/>
    </row>
    <row r="436" spans="1:4" x14ac:dyDescent="0.2">
      <c r="A436" s="8"/>
      <c r="B436" s="9"/>
      <c r="C436" s="9"/>
      <c r="D436" s="9"/>
    </row>
    <row r="437" spans="1:4" x14ac:dyDescent="0.2">
      <c r="A437" s="8"/>
      <c r="B437" s="9"/>
      <c r="C437" s="9"/>
      <c r="D437" s="9"/>
    </row>
    <row r="438" spans="1:4" x14ac:dyDescent="0.2">
      <c r="A438" s="8"/>
      <c r="B438" s="9"/>
      <c r="C438" s="9"/>
      <c r="D438" s="9"/>
    </row>
    <row r="439" spans="1:4" x14ac:dyDescent="0.2">
      <c r="A439" s="8"/>
      <c r="B439" s="9"/>
      <c r="C439" s="9"/>
      <c r="D439" s="9"/>
    </row>
    <row r="440" spans="1:4" x14ac:dyDescent="0.2">
      <c r="A440" s="8"/>
      <c r="B440" s="9"/>
      <c r="C440" s="9"/>
      <c r="D440" s="9"/>
    </row>
    <row r="441" spans="1:4" x14ac:dyDescent="0.2">
      <c r="A441" s="8"/>
      <c r="B441" s="9"/>
      <c r="C441" s="9"/>
      <c r="D441" s="9"/>
    </row>
    <row r="442" spans="1:4" x14ac:dyDescent="0.2">
      <c r="A442" s="8"/>
      <c r="B442" s="9"/>
      <c r="C442" s="9"/>
      <c r="D442" s="9"/>
    </row>
    <row r="443" spans="1:4" x14ac:dyDescent="0.2">
      <c r="A443" s="8"/>
      <c r="B443" s="9"/>
      <c r="C443" s="9"/>
      <c r="D443" s="9"/>
    </row>
    <row r="444" spans="1:4" x14ac:dyDescent="0.2">
      <c r="A444" s="8"/>
      <c r="B444" s="9"/>
      <c r="C444" s="9"/>
      <c r="D444" s="9"/>
    </row>
    <row r="445" spans="1:4" x14ac:dyDescent="0.2">
      <c r="A445" s="8"/>
      <c r="B445" s="9"/>
      <c r="C445" s="9"/>
      <c r="D445" s="9"/>
    </row>
    <row r="446" spans="1:4" x14ac:dyDescent="0.2">
      <c r="A446" s="8"/>
      <c r="B446" s="9"/>
      <c r="C446" s="9"/>
      <c r="D446" s="9"/>
    </row>
    <row r="447" spans="1:4" x14ac:dyDescent="0.2">
      <c r="A447" s="8"/>
      <c r="B447" s="9"/>
      <c r="C447" s="9"/>
      <c r="D447" s="9"/>
    </row>
    <row r="448" spans="1:4" x14ac:dyDescent="0.2">
      <c r="A448" s="8"/>
      <c r="B448" s="9"/>
      <c r="C448" s="9"/>
      <c r="D448" s="9"/>
    </row>
    <row r="449" spans="1:4" x14ac:dyDescent="0.2">
      <c r="A449" s="8"/>
      <c r="B449" s="9"/>
      <c r="C449" s="9"/>
      <c r="D449" s="9"/>
    </row>
    <row r="450" spans="1:4" x14ac:dyDescent="0.2">
      <c r="A450" s="8"/>
      <c r="B450" s="9"/>
      <c r="C450" s="9"/>
      <c r="D450" s="9"/>
    </row>
    <row r="451" spans="1:4" x14ac:dyDescent="0.2">
      <c r="A451" s="8"/>
      <c r="B451" s="9"/>
      <c r="C451" s="9"/>
      <c r="D451" s="9"/>
    </row>
    <row r="452" spans="1:4" x14ac:dyDescent="0.2">
      <c r="A452" s="8"/>
      <c r="B452" s="9"/>
      <c r="C452" s="9"/>
      <c r="D452" s="9"/>
    </row>
    <row r="453" spans="1:4" x14ac:dyDescent="0.2">
      <c r="A453" s="8"/>
      <c r="B453" s="9"/>
      <c r="C453" s="9"/>
      <c r="D453" s="9"/>
    </row>
    <row r="454" spans="1:4" x14ac:dyDescent="0.2">
      <c r="A454" s="8"/>
      <c r="B454" s="9"/>
      <c r="C454" s="9"/>
      <c r="D454" s="9"/>
    </row>
    <row r="455" spans="1:4" x14ac:dyDescent="0.2">
      <c r="A455" s="8"/>
      <c r="B455" s="9"/>
      <c r="C455" s="9"/>
      <c r="D455" s="9"/>
    </row>
    <row r="456" spans="1:4" x14ac:dyDescent="0.2">
      <c r="A456" s="8"/>
      <c r="B456" s="9"/>
      <c r="C456" s="9"/>
      <c r="D456" s="9"/>
    </row>
    <row r="457" spans="1:4" x14ac:dyDescent="0.2">
      <c r="A457" s="8"/>
      <c r="B457" s="9"/>
      <c r="C457" s="9"/>
      <c r="D457" s="9"/>
    </row>
    <row r="458" spans="1:4" x14ac:dyDescent="0.2">
      <c r="A458" s="8"/>
      <c r="B458" s="9"/>
      <c r="C458" s="9"/>
      <c r="D458" s="9"/>
    </row>
    <row r="459" spans="1:4" x14ac:dyDescent="0.2">
      <c r="A459" s="8"/>
      <c r="B459" s="9"/>
      <c r="C459" s="9"/>
      <c r="D459" s="9"/>
    </row>
    <row r="460" spans="1:4" x14ac:dyDescent="0.2">
      <c r="A460" s="8"/>
      <c r="B460" s="9"/>
      <c r="C460" s="9"/>
      <c r="D460" s="9"/>
    </row>
    <row r="461" spans="1:4" x14ac:dyDescent="0.2">
      <c r="A461" s="8"/>
      <c r="B461" s="9"/>
      <c r="C461" s="9"/>
      <c r="D461" s="9"/>
    </row>
    <row r="462" spans="1:4" x14ac:dyDescent="0.2">
      <c r="A462" s="8"/>
      <c r="B462" s="9"/>
      <c r="C462" s="9"/>
      <c r="D462" s="9"/>
    </row>
    <row r="463" spans="1:4" x14ac:dyDescent="0.2">
      <c r="A463" s="8"/>
      <c r="B463" s="9"/>
      <c r="C463" s="9"/>
      <c r="D463" s="9"/>
    </row>
    <row r="464" spans="1:4" x14ac:dyDescent="0.2">
      <c r="A464" s="8"/>
      <c r="B464" s="9"/>
      <c r="C464" s="9"/>
      <c r="D464" s="9"/>
    </row>
    <row r="465" spans="1:4" x14ac:dyDescent="0.2">
      <c r="A465" s="8"/>
      <c r="B465" s="9"/>
      <c r="C465" s="9"/>
      <c r="D465" s="9"/>
    </row>
    <row r="466" spans="1:4" x14ac:dyDescent="0.2">
      <c r="A466" s="8"/>
      <c r="B466" s="9"/>
      <c r="C466" s="9"/>
      <c r="D466" s="9"/>
    </row>
    <row r="467" spans="1:4" x14ac:dyDescent="0.2">
      <c r="A467" s="8"/>
      <c r="B467" s="9"/>
      <c r="C467" s="9"/>
      <c r="D467" s="9"/>
    </row>
    <row r="468" spans="1:4" x14ac:dyDescent="0.2">
      <c r="A468" s="8"/>
      <c r="B468" s="9"/>
      <c r="C468" s="9"/>
      <c r="D468" s="9"/>
    </row>
    <row r="469" spans="1:4" x14ac:dyDescent="0.2">
      <c r="A469" s="8"/>
      <c r="B469" s="9"/>
      <c r="C469" s="9"/>
      <c r="D469" s="9"/>
    </row>
    <row r="470" spans="1:4" x14ac:dyDescent="0.2">
      <c r="A470" s="8"/>
      <c r="B470" s="9"/>
      <c r="C470" s="9"/>
      <c r="D470" s="9"/>
    </row>
    <row r="471" spans="1:4" x14ac:dyDescent="0.2">
      <c r="A471" s="8"/>
      <c r="B471" s="9"/>
      <c r="C471" s="9"/>
      <c r="D471" s="9"/>
    </row>
    <row r="472" spans="1:4" x14ac:dyDescent="0.2">
      <c r="A472" s="8"/>
      <c r="B472" s="9"/>
      <c r="C472" s="9"/>
      <c r="D472" s="9"/>
    </row>
    <row r="473" spans="1:4" x14ac:dyDescent="0.2">
      <c r="A473" s="8"/>
      <c r="B473" s="9"/>
      <c r="C473" s="9"/>
      <c r="D473" s="9"/>
    </row>
    <row r="474" spans="1:4" x14ac:dyDescent="0.2">
      <c r="A474" s="8"/>
      <c r="B474" s="9"/>
      <c r="C474" s="9"/>
      <c r="D474" s="9"/>
    </row>
    <row r="475" spans="1:4" x14ac:dyDescent="0.2">
      <c r="A475" s="8"/>
      <c r="B475" s="9"/>
      <c r="C475" s="9"/>
      <c r="D475" s="9"/>
    </row>
    <row r="476" spans="1:4" x14ac:dyDescent="0.2">
      <c r="A476" s="8"/>
      <c r="B476" s="9"/>
      <c r="C476" s="9"/>
      <c r="D476" s="9"/>
    </row>
    <row r="477" spans="1:4" x14ac:dyDescent="0.2">
      <c r="A477" s="8"/>
      <c r="B477" s="9"/>
      <c r="C477" s="9"/>
      <c r="D477" s="9"/>
    </row>
    <row r="478" spans="1:4" x14ac:dyDescent="0.2">
      <c r="A478" s="8"/>
      <c r="B478" s="9"/>
      <c r="C478" s="9"/>
      <c r="D478" s="9"/>
    </row>
    <row r="479" spans="1:4" x14ac:dyDescent="0.2">
      <c r="A479" s="8"/>
      <c r="B479" s="9"/>
      <c r="C479" s="9"/>
      <c r="D479" s="9"/>
    </row>
    <row r="480" spans="1:4" x14ac:dyDescent="0.2">
      <c r="A480" s="8"/>
      <c r="B480" s="9"/>
      <c r="C480" s="9"/>
      <c r="D480" s="9"/>
    </row>
    <row r="481" spans="1:4" x14ac:dyDescent="0.2">
      <c r="A481" s="8"/>
      <c r="B481" s="9"/>
      <c r="C481" s="9"/>
      <c r="D481" s="9"/>
    </row>
    <row r="482" spans="1:4" x14ac:dyDescent="0.2">
      <c r="A482" s="8"/>
      <c r="B482" s="9"/>
      <c r="C482" s="9"/>
      <c r="D482" s="9"/>
    </row>
    <row r="483" spans="1:4" x14ac:dyDescent="0.2">
      <c r="A483" s="8"/>
      <c r="B483" s="9"/>
      <c r="C483" s="9"/>
      <c r="D483" s="9"/>
    </row>
    <row r="484" spans="1:4" x14ac:dyDescent="0.2">
      <c r="A484" s="8"/>
      <c r="B484" s="9"/>
      <c r="C484" s="9"/>
      <c r="D484" s="9"/>
    </row>
    <row r="485" spans="1:4" x14ac:dyDescent="0.2">
      <c r="A485" s="8"/>
      <c r="B485" s="9"/>
      <c r="C485" s="9"/>
      <c r="D485" s="9"/>
    </row>
    <row r="486" spans="1:4" x14ac:dyDescent="0.2">
      <c r="A486" s="8"/>
      <c r="B486" s="9"/>
      <c r="C486" s="9"/>
      <c r="D486" s="9"/>
    </row>
    <row r="487" spans="1:4" x14ac:dyDescent="0.2">
      <c r="A487" s="8"/>
      <c r="B487" s="9"/>
      <c r="C487" s="9"/>
      <c r="D487" s="9"/>
    </row>
    <row r="488" spans="1:4" x14ac:dyDescent="0.2">
      <c r="A488" s="8"/>
      <c r="B488" s="9"/>
      <c r="C488" s="9"/>
      <c r="D488" s="9"/>
    </row>
    <row r="489" spans="1:4" x14ac:dyDescent="0.2">
      <c r="A489" s="8"/>
      <c r="B489" s="9"/>
      <c r="C489" s="9"/>
      <c r="D489" s="9"/>
    </row>
    <row r="490" spans="1:4" x14ac:dyDescent="0.2">
      <c r="A490" s="8"/>
      <c r="B490" s="9"/>
      <c r="C490" s="9"/>
      <c r="D490" s="9"/>
    </row>
    <row r="491" spans="1:4" x14ac:dyDescent="0.2">
      <c r="A491" s="8"/>
      <c r="B491" s="9"/>
      <c r="C491" s="9"/>
      <c r="D491" s="9"/>
    </row>
    <row r="492" spans="1:4" x14ac:dyDescent="0.2">
      <c r="A492" s="8"/>
      <c r="B492" s="9"/>
      <c r="C492" s="9"/>
      <c r="D492" s="9"/>
    </row>
    <row r="493" spans="1:4" x14ac:dyDescent="0.2">
      <c r="A493" s="8"/>
      <c r="B493" s="9"/>
      <c r="C493" s="9"/>
      <c r="D493" s="9"/>
    </row>
    <row r="494" spans="1:4" x14ac:dyDescent="0.2">
      <c r="A494" s="8"/>
      <c r="B494" s="9"/>
      <c r="C494" s="9"/>
      <c r="D494" s="9"/>
    </row>
    <row r="495" spans="1:4" x14ac:dyDescent="0.2">
      <c r="A495" s="8"/>
      <c r="B495" s="9"/>
      <c r="C495" s="9"/>
      <c r="D495" s="9"/>
    </row>
    <row r="496" spans="1:4" x14ac:dyDescent="0.2">
      <c r="A496" s="8"/>
      <c r="B496" s="9"/>
      <c r="C496" s="9"/>
      <c r="D496" s="9"/>
    </row>
    <row r="497" spans="1:4" x14ac:dyDescent="0.2">
      <c r="A497" s="8"/>
      <c r="B497" s="9"/>
      <c r="C497" s="9"/>
      <c r="D497" s="9"/>
    </row>
    <row r="498" spans="1:4" x14ac:dyDescent="0.2">
      <c r="A498" s="8"/>
      <c r="B498" s="9"/>
      <c r="C498" s="9"/>
      <c r="D498" s="9"/>
    </row>
    <row r="499" spans="1:4" x14ac:dyDescent="0.2">
      <c r="A499" s="8"/>
      <c r="B499" s="9"/>
      <c r="C499" s="9"/>
      <c r="D499" s="9"/>
    </row>
    <row r="500" spans="1:4" x14ac:dyDescent="0.2">
      <c r="A500" s="8"/>
      <c r="B500" s="9"/>
      <c r="C500" s="9"/>
      <c r="D500" s="9"/>
    </row>
    <row r="501" spans="1:4" x14ac:dyDescent="0.2">
      <c r="A501" s="8"/>
      <c r="B501" s="9"/>
      <c r="C501" s="9"/>
      <c r="D501" s="9"/>
    </row>
    <row r="502" spans="1:4" x14ac:dyDescent="0.2">
      <c r="A502" s="8"/>
      <c r="B502" s="9"/>
      <c r="C502" s="9"/>
      <c r="D502" s="9"/>
    </row>
    <row r="503" spans="1:4" x14ac:dyDescent="0.2">
      <c r="A503" s="8"/>
      <c r="B503" s="9"/>
      <c r="C503" s="9"/>
      <c r="D503" s="9"/>
    </row>
    <row r="504" spans="1:4" x14ac:dyDescent="0.2">
      <c r="A504" s="8"/>
      <c r="B504" s="9"/>
      <c r="C504" s="9"/>
      <c r="D504" s="9"/>
    </row>
    <row r="505" spans="1:4" x14ac:dyDescent="0.2">
      <c r="A505" s="8"/>
      <c r="B505" s="9"/>
      <c r="C505" s="9"/>
      <c r="D505" s="9"/>
    </row>
    <row r="506" spans="1:4" x14ac:dyDescent="0.2">
      <c r="A506" s="8"/>
      <c r="B506" s="9"/>
      <c r="C506" s="9"/>
      <c r="D506" s="9"/>
    </row>
    <row r="507" spans="1:4" x14ac:dyDescent="0.2">
      <c r="A507" s="8"/>
      <c r="B507" s="9"/>
      <c r="C507" s="9"/>
      <c r="D507" s="9"/>
    </row>
    <row r="508" spans="1:4" x14ac:dyDescent="0.2">
      <c r="A508" s="8"/>
      <c r="B508" s="9"/>
      <c r="C508" s="9"/>
      <c r="D508" s="9"/>
    </row>
    <row r="509" spans="1:4" x14ac:dyDescent="0.2">
      <c r="A509" s="8"/>
      <c r="B509" s="9"/>
      <c r="C509" s="9"/>
      <c r="D509" s="9"/>
    </row>
    <row r="510" spans="1:4" x14ac:dyDescent="0.2">
      <c r="A510" s="8"/>
      <c r="B510" s="9"/>
      <c r="C510" s="9"/>
      <c r="D510" s="9"/>
    </row>
    <row r="511" spans="1:4" x14ac:dyDescent="0.2">
      <c r="A511" s="8"/>
      <c r="B511" s="9"/>
      <c r="C511" s="9"/>
      <c r="D511" s="9"/>
    </row>
    <row r="512" spans="1:4" x14ac:dyDescent="0.2">
      <c r="A512" s="8"/>
      <c r="B512" s="9"/>
      <c r="C512" s="9"/>
      <c r="D512" s="9"/>
    </row>
    <row r="513" spans="1:4" x14ac:dyDescent="0.2">
      <c r="A513" s="8"/>
      <c r="B513" s="9"/>
      <c r="C513" s="9"/>
      <c r="D513" s="9"/>
    </row>
    <row r="514" spans="1:4" x14ac:dyDescent="0.2">
      <c r="A514" s="8"/>
      <c r="B514" s="9"/>
      <c r="C514" s="9"/>
      <c r="D514" s="9"/>
    </row>
    <row r="515" spans="1:4" x14ac:dyDescent="0.2">
      <c r="A515" s="8"/>
      <c r="B515" s="9"/>
      <c r="C515" s="9"/>
      <c r="D515" s="9"/>
    </row>
    <row r="516" spans="1:4" x14ac:dyDescent="0.2">
      <c r="A516" s="8"/>
      <c r="B516" s="9"/>
      <c r="C516" s="9"/>
      <c r="D516" s="9"/>
    </row>
    <row r="517" spans="1:4" x14ac:dyDescent="0.2">
      <c r="A517" s="8"/>
      <c r="B517" s="9"/>
      <c r="C517" s="9"/>
      <c r="D517" s="9"/>
    </row>
    <row r="518" spans="1:4" x14ac:dyDescent="0.2">
      <c r="A518" s="8"/>
      <c r="B518" s="9"/>
      <c r="C518" s="9"/>
      <c r="D518" s="9"/>
    </row>
    <row r="519" spans="1:4" x14ac:dyDescent="0.2">
      <c r="A519" s="8"/>
      <c r="B519" s="9"/>
      <c r="C519" s="9"/>
      <c r="D519" s="9"/>
    </row>
    <row r="520" spans="1:4" x14ac:dyDescent="0.2">
      <c r="A520" s="8"/>
      <c r="B520" s="9"/>
      <c r="C520" s="9"/>
      <c r="D520" s="9"/>
    </row>
    <row r="521" spans="1:4" x14ac:dyDescent="0.2">
      <c r="A521" s="8"/>
      <c r="B521" s="9"/>
      <c r="C521" s="9"/>
      <c r="D521" s="9"/>
    </row>
    <row r="522" spans="1:4" x14ac:dyDescent="0.2">
      <c r="A522" s="8"/>
      <c r="B522" s="9"/>
      <c r="C522" s="9"/>
      <c r="D522" s="9"/>
    </row>
    <row r="523" spans="1:4" x14ac:dyDescent="0.2">
      <c r="A523" s="8"/>
      <c r="B523" s="9"/>
      <c r="C523" s="9"/>
      <c r="D523" s="9"/>
    </row>
    <row r="524" spans="1:4" x14ac:dyDescent="0.2">
      <c r="A524" s="8"/>
      <c r="B524" s="9"/>
      <c r="C524" s="9"/>
      <c r="D524" s="9"/>
    </row>
    <row r="525" spans="1:4" x14ac:dyDescent="0.2">
      <c r="A525" s="8"/>
      <c r="B525" s="9"/>
      <c r="C525" s="9"/>
      <c r="D525" s="9"/>
    </row>
    <row r="526" spans="1:4" x14ac:dyDescent="0.2">
      <c r="A526" s="8"/>
      <c r="B526" s="9"/>
      <c r="C526" s="9"/>
      <c r="D526" s="9"/>
    </row>
    <row r="527" spans="1:4" x14ac:dyDescent="0.2">
      <c r="A527" s="8"/>
      <c r="B527" s="9"/>
      <c r="C527" s="9"/>
      <c r="D527" s="9"/>
    </row>
    <row r="528" spans="1:4" x14ac:dyDescent="0.2">
      <c r="A528" s="8"/>
      <c r="B528" s="9"/>
      <c r="C528" s="9"/>
      <c r="D528" s="9"/>
    </row>
    <row r="529" spans="1:4" x14ac:dyDescent="0.2">
      <c r="A529" s="8"/>
      <c r="B529" s="9"/>
      <c r="C529" s="9"/>
      <c r="D529" s="9"/>
    </row>
    <row r="530" spans="1:4" x14ac:dyDescent="0.2">
      <c r="A530" s="8"/>
      <c r="B530" s="9"/>
      <c r="C530" s="9"/>
      <c r="D530" s="9"/>
    </row>
    <row r="531" spans="1:4" x14ac:dyDescent="0.2">
      <c r="A531" s="8"/>
      <c r="B531" s="9"/>
      <c r="C531" s="9"/>
      <c r="D531" s="9"/>
    </row>
    <row r="532" spans="1:4" x14ac:dyDescent="0.2">
      <c r="A532" s="8"/>
      <c r="B532" s="9"/>
      <c r="C532" s="9"/>
      <c r="D532" s="9"/>
    </row>
    <row r="533" spans="1:4" x14ac:dyDescent="0.2">
      <c r="A533" s="8"/>
      <c r="B533" s="9"/>
      <c r="C533" s="9"/>
      <c r="D533" s="9"/>
    </row>
    <row r="534" spans="1:4" x14ac:dyDescent="0.2">
      <c r="A534" s="8"/>
      <c r="B534" s="9"/>
      <c r="C534" s="9"/>
      <c r="D534" s="9"/>
    </row>
    <row r="535" spans="1:4" x14ac:dyDescent="0.2">
      <c r="A535" s="8"/>
      <c r="B535" s="9"/>
      <c r="C535" s="9"/>
      <c r="D535" s="9"/>
    </row>
    <row r="536" spans="1:4" x14ac:dyDescent="0.2">
      <c r="A536" s="8"/>
      <c r="B536" s="9"/>
      <c r="C536" s="9"/>
      <c r="D536" s="9"/>
    </row>
    <row r="537" spans="1:4" x14ac:dyDescent="0.2">
      <c r="A537" s="8"/>
      <c r="B537" s="9"/>
      <c r="C537" s="9"/>
      <c r="D537" s="9"/>
    </row>
    <row r="538" spans="1:4" x14ac:dyDescent="0.2">
      <c r="A538" s="8"/>
      <c r="B538" s="9"/>
      <c r="C538" s="9"/>
      <c r="D538" s="9"/>
    </row>
    <row r="539" spans="1:4" x14ac:dyDescent="0.2">
      <c r="A539" s="8"/>
      <c r="B539" s="9"/>
      <c r="C539" s="9"/>
      <c r="D539" s="9"/>
    </row>
    <row r="540" spans="1:4" x14ac:dyDescent="0.2">
      <c r="A540" s="8"/>
      <c r="B540" s="9"/>
      <c r="C540" s="9"/>
      <c r="D540" s="9"/>
    </row>
    <row r="541" spans="1:4" x14ac:dyDescent="0.2">
      <c r="A541" s="8"/>
      <c r="B541" s="9"/>
      <c r="C541" s="9"/>
      <c r="D541" s="9"/>
    </row>
    <row r="542" spans="1:4" x14ac:dyDescent="0.2">
      <c r="A542" s="8"/>
      <c r="B542" s="9"/>
      <c r="C542" s="9"/>
      <c r="D542" s="9"/>
    </row>
    <row r="543" spans="1:4" x14ac:dyDescent="0.2">
      <c r="A543" s="8"/>
      <c r="B543" s="9"/>
      <c r="C543" s="9"/>
      <c r="D543" s="9"/>
    </row>
    <row r="544" spans="1:4" x14ac:dyDescent="0.2">
      <c r="A544" s="8"/>
      <c r="B544" s="9"/>
      <c r="C544" s="9"/>
      <c r="D544" s="9"/>
    </row>
    <row r="545" spans="1:4" x14ac:dyDescent="0.2">
      <c r="A545" s="8"/>
      <c r="B545" s="9"/>
      <c r="C545" s="9"/>
      <c r="D545" s="9"/>
    </row>
    <row r="546" spans="1:4" x14ac:dyDescent="0.2">
      <c r="A546" s="8"/>
      <c r="B546" s="9"/>
      <c r="C546" s="9"/>
      <c r="D546" s="9"/>
    </row>
    <row r="547" spans="1:4" x14ac:dyDescent="0.2">
      <c r="A547" s="8"/>
      <c r="B547" s="9"/>
      <c r="C547" s="9"/>
      <c r="D547" s="9"/>
    </row>
    <row r="548" spans="1:4" x14ac:dyDescent="0.2">
      <c r="A548" s="8"/>
      <c r="B548" s="9"/>
      <c r="C548" s="9"/>
      <c r="D548" s="9"/>
    </row>
    <row r="549" spans="1:4" x14ac:dyDescent="0.2">
      <c r="A549" s="8"/>
      <c r="B549" s="9"/>
      <c r="C549" s="9"/>
      <c r="D549" s="9"/>
    </row>
    <row r="550" spans="1:4" x14ac:dyDescent="0.2">
      <c r="A550" s="8"/>
      <c r="B550" s="9"/>
      <c r="C550" s="9"/>
      <c r="D550" s="9"/>
    </row>
    <row r="551" spans="1:4" x14ac:dyDescent="0.2">
      <c r="A551" s="8"/>
      <c r="B551" s="9"/>
      <c r="C551" s="9"/>
      <c r="D551" s="9"/>
    </row>
    <row r="552" spans="1:4" x14ac:dyDescent="0.2">
      <c r="A552" s="8"/>
      <c r="B552" s="9"/>
      <c r="C552" s="9"/>
      <c r="D552" s="9"/>
    </row>
    <row r="553" spans="1:4" x14ac:dyDescent="0.2">
      <c r="A553" s="8"/>
      <c r="B553" s="9"/>
      <c r="C553" s="9"/>
      <c r="D553" s="9"/>
    </row>
    <row r="554" spans="1:4" x14ac:dyDescent="0.2">
      <c r="A554" s="8"/>
      <c r="B554" s="9"/>
      <c r="C554" s="9"/>
      <c r="D554" s="9"/>
    </row>
    <row r="555" spans="1:4" x14ac:dyDescent="0.2">
      <c r="A555" s="8"/>
      <c r="B555" s="9"/>
      <c r="C555" s="9"/>
      <c r="D555" s="9"/>
    </row>
    <row r="556" spans="1:4" x14ac:dyDescent="0.2">
      <c r="A556" s="8"/>
      <c r="B556" s="9"/>
      <c r="C556" s="9"/>
      <c r="D556" s="9"/>
    </row>
    <row r="557" spans="1:4" x14ac:dyDescent="0.2">
      <c r="A557" s="8"/>
      <c r="B557" s="9"/>
      <c r="C557" s="9"/>
      <c r="D557" s="9"/>
    </row>
    <row r="558" spans="1:4" x14ac:dyDescent="0.2">
      <c r="A558" s="8"/>
      <c r="B558" s="9"/>
      <c r="C558" s="9"/>
      <c r="D558" s="9"/>
    </row>
    <row r="559" spans="1:4" x14ac:dyDescent="0.2">
      <c r="A559" s="8"/>
      <c r="B559" s="9"/>
      <c r="C559" s="9"/>
      <c r="D559" s="9"/>
    </row>
    <row r="560" spans="1:4" x14ac:dyDescent="0.2">
      <c r="A560" s="8"/>
      <c r="B560" s="9"/>
      <c r="C560" s="9"/>
      <c r="D560" s="9"/>
    </row>
    <row r="561" spans="1:4" x14ac:dyDescent="0.2">
      <c r="A561" s="8"/>
      <c r="B561" s="9"/>
      <c r="C561" s="9"/>
      <c r="D561" s="9"/>
    </row>
    <row r="562" spans="1:4" x14ac:dyDescent="0.2">
      <c r="A562" s="8"/>
      <c r="B562" s="9"/>
      <c r="C562" s="9"/>
      <c r="D562" s="9"/>
    </row>
    <row r="563" spans="1:4" x14ac:dyDescent="0.2">
      <c r="A563" s="8"/>
      <c r="B563" s="9"/>
      <c r="C563" s="9"/>
      <c r="D563" s="9"/>
    </row>
    <row r="564" spans="1:4" x14ac:dyDescent="0.2">
      <c r="A564" s="8"/>
      <c r="B564" s="9"/>
      <c r="C564" s="9"/>
      <c r="D564" s="9"/>
    </row>
    <row r="565" spans="1:4" x14ac:dyDescent="0.2">
      <c r="A565" s="8"/>
      <c r="B565" s="9"/>
      <c r="C565" s="9"/>
      <c r="D565" s="9"/>
    </row>
    <row r="566" spans="1:4" x14ac:dyDescent="0.2">
      <c r="A566" s="8"/>
      <c r="B566" s="9"/>
      <c r="C566" s="9"/>
      <c r="D566" s="9"/>
    </row>
    <row r="567" spans="1:4" x14ac:dyDescent="0.2">
      <c r="A567" s="8"/>
      <c r="B567" s="9"/>
      <c r="C567" s="9"/>
      <c r="D567" s="9"/>
    </row>
    <row r="568" spans="1:4" x14ac:dyDescent="0.2">
      <c r="A568" s="8"/>
      <c r="B568" s="9"/>
      <c r="C568" s="9"/>
      <c r="D568" s="9"/>
    </row>
    <row r="569" spans="1:4" x14ac:dyDescent="0.2">
      <c r="A569" s="8"/>
      <c r="B569" s="9"/>
      <c r="C569" s="9"/>
      <c r="D569" s="9"/>
    </row>
    <row r="570" spans="1:4" x14ac:dyDescent="0.2">
      <c r="A570" s="8"/>
      <c r="B570" s="9"/>
      <c r="C570" s="9"/>
      <c r="D570" s="9"/>
    </row>
    <row r="571" spans="1:4" x14ac:dyDescent="0.2">
      <c r="A571" s="8"/>
      <c r="B571" s="9"/>
      <c r="C571" s="9"/>
      <c r="D571" s="9"/>
    </row>
    <row r="572" spans="1:4" x14ac:dyDescent="0.2">
      <c r="A572" s="8"/>
      <c r="B572" s="9"/>
      <c r="C572" s="9"/>
      <c r="D572" s="9"/>
    </row>
    <row r="573" spans="1:4" x14ac:dyDescent="0.2">
      <c r="A573" s="8"/>
      <c r="B573" s="9"/>
      <c r="C573" s="9"/>
      <c r="D573" s="9"/>
    </row>
    <row r="574" spans="1:4" x14ac:dyDescent="0.2">
      <c r="A574" s="8"/>
      <c r="B574" s="9"/>
      <c r="C574" s="9"/>
      <c r="D574" s="9"/>
    </row>
    <row r="575" spans="1:4" x14ac:dyDescent="0.2">
      <c r="A575" s="8"/>
      <c r="B575" s="9"/>
      <c r="C575" s="9"/>
      <c r="D575" s="9"/>
    </row>
    <row r="576" spans="1:4" x14ac:dyDescent="0.2">
      <c r="A576" s="8"/>
      <c r="B576" s="9"/>
      <c r="C576" s="9"/>
      <c r="D576" s="9"/>
    </row>
    <row r="577" spans="1:4" x14ac:dyDescent="0.2">
      <c r="A577" s="8"/>
      <c r="B577" s="9"/>
      <c r="C577" s="9"/>
      <c r="D577" s="9"/>
    </row>
    <row r="578" spans="1:4" x14ac:dyDescent="0.2">
      <c r="A578" s="8"/>
      <c r="B578" s="9"/>
      <c r="C578" s="9"/>
      <c r="D578" s="9"/>
    </row>
    <row r="579" spans="1:4" x14ac:dyDescent="0.2">
      <c r="A579" s="8"/>
      <c r="B579" s="9"/>
      <c r="C579" s="9"/>
      <c r="D579" s="9"/>
    </row>
    <row r="580" spans="1:4" x14ac:dyDescent="0.2">
      <c r="A580" s="8"/>
      <c r="B580" s="9"/>
      <c r="C580" s="9"/>
      <c r="D580" s="9"/>
    </row>
    <row r="581" spans="1:4" x14ac:dyDescent="0.2">
      <c r="A581" s="8"/>
      <c r="B581" s="9"/>
      <c r="C581" s="9"/>
      <c r="D581" s="9"/>
    </row>
    <row r="582" spans="1:4" x14ac:dyDescent="0.2">
      <c r="A582" s="8"/>
      <c r="B582" s="9"/>
      <c r="C582" s="9"/>
      <c r="D582" s="9"/>
    </row>
    <row r="583" spans="1:4" x14ac:dyDescent="0.2">
      <c r="A583" s="8"/>
      <c r="B583" s="9"/>
      <c r="C583" s="9"/>
      <c r="D583" s="9"/>
    </row>
    <row r="584" spans="1:4" x14ac:dyDescent="0.2">
      <c r="A584" s="8"/>
      <c r="B584" s="9"/>
      <c r="C584" s="9"/>
      <c r="D584" s="9"/>
    </row>
    <row r="585" spans="1:4" x14ac:dyDescent="0.2">
      <c r="A585" s="8"/>
      <c r="B585" s="9"/>
      <c r="C585" s="9"/>
      <c r="D585" s="9"/>
    </row>
    <row r="586" spans="1:4" x14ac:dyDescent="0.2">
      <c r="A586" s="8"/>
      <c r="B586" s="9"/>
      <c r="C586" s="9"/>
      <c r="D586" s="9"/>
    </row>
    <row r="587" spans="1:4" x14ac:dyDescent="0.2">
      <c r="A587" s="8"/>
      <c r="B587" s="9"/>
      <c r="C587" s="9"/>
      <c r="D587" s="9"/>
    </row>
    <row r="588" spans="1:4" x14ac:dyDescent="0.2">
      <c r="A588" s="8"/>
      <c r="B588" s="9"/>
      <c r="C588" s="9"/>
      <c r="D588" s="9"/>
    </row>
    <row r="589" spans="1:4" x14ac:dyDescent="0.2">
      <c r="A589" s="8"/>
      <c r="B589" s="9"/>
      <c r="C589" s="9"/>
      <c r="D589" s="9"/>
    </row>
    <row r="590" spans="1:4" x14ac:dyDescent="0.2">
      <c r="A590" s="8"/>
      <c r="B590" s="9"/>
      <c r="C590" s="9"/>
      <c r="D590" s="9"/>
    </row>
    <row r="591" spans="1:4" x14ac:dyDescent="0.2">
      <c r="A591" s="8"/>
      <c r="B591" s="9"/>
      <c r="C591" s="9"/>
      <c r="D591" s="9"/>
    </row>
    <row r="592" spans="1:4" x14ac:dyDescent="0.2">
      <c r="A592" s="8"/>
      <c r="B592" s="9"/>
      <c r="C592" s="9"/>
      <c r="D592" s="9"/>
    </row>
    <row r="593" spans="1:4" x14ac:dyDescent="0.2">
      <c r="A593" s="8"/>
      <c r="B593" s="9"/>
      <c r="C593" s="9"/>
      <c r="D593" s="9"/>
    </row>
    <row r="594" spans="1:4" x14ac:dyDescent="0.2">
      <c r="A594" s="8"/>
      <c r="B594" s="9"/>
      <c r="C594" s="9"/>
      <c r="D594" s="9"/>
    </row>
    <row r="595" spans="1:4" x14ac:dyDescent="0.2">
      <c r="A595" s="8"/>
      <c r="B595" s="9"/>
      <c r="C595" s="9"/>
      <c r="D595" s="9"/>
    </row>
    <row r="596" spans="1:4" x14ac:dyDescent="0.2">
      <c r="A596" s="8"/>
      <c r="B596" s="9"/>
      <c r="C596" s="9"/>
      <c r="D596" s="9"/>
    </row>
    <row r="597" spans="1:4" x14ac:dyDescent="0.2">
      <c r="A597" s="8"/>
      <c r="B597" s="9"/>
      <c r="C597" s="9"/>
      <c r="D597" s="9"/>
    </row>
    <row r="598" spans="1:4" x14ac:dyDescent="0.2">
      <c r="A598" s="8"/>
      <c r="B598" s="9"/>
      <c r="C598" s="9"/>
      <c r="D598" s="9"/>
    </row>
    <row r="599" spans="1:4" x14ac:dyDescent="0.2">
      <c r="A599" s="8"/>
      <c r="B599" s="9"/>
      <c r="C599" s="9"/>
      <c r="D599" s="9"/>
    </row>
    <row r="600" spans="1:4" x14ac:dyDescent="0.2">
      <c r="A600" s="8"/>
      <c r="B600" s="9"/>
      <c r="C600" s="9"/>
      <c r="D600" s="9"/>
    </row>
    <row r="601" spans="1:4" x14ac:dyDescent="0.2">
      <c r="A601" s="8"/>
      <c r="B601" s="9"/>
      <c r="C601" s="9"/>
      <c r="D601" s="9"/>
    </row>
    <row r="602" spans="1:4" x14ac:dyDescent="0.2">
      <c r="A602" s="8"/>
      <c r="B602" s="9"/>
      <c r="C602" s="9"/>
      <c r="D602" s="9"/>
    </row>
    <row r="603" spans="1:4" x14ac:dyDescent="0.2">
      <c r="A603" s="8"/>
      <c r="B603" s="9"/>
      <c r="C603" s="9"/>
      <c r="D603" s="9"/>
    </row>
    <row r="604" spans="1:4" x14ac:dyDescent="0.2">
      <c r="A604" s="8"/>
      <c r="B604" s="9"/>
      <c r="C604" s="9"/>
      <c r="D604" s="9"/>
    </row>
    <row r="605" spans="1:4" x14ac:dyDescent="0.2">
      <c r="A605" s="8"/>
      <c r="B605" s="9"/>
      <c r="C605" s="9"/>
      <c r="D605" s="9"/>
    </row>
    <row r="606" spans="1:4" x14ac:dyDescent="0.2">
      <c r="A606" s="8"/>
      <c r="B606" s="9"/>
      <c r="C606" s="9"/>
      <c r="D606" s="9"/>
    </row>
    <row r="607" spans="1:4" x14ac:dyDescent="0.2">
      <c r="A607" s="8"/>
      <c r="B607" s="9"/>
      <c r="C607" s="9"/>
      <c r="D607" s="9"/>
    </row>
    <row r="608" spans="1:4" x14ac:dyDescent="0.2">
      <c r="A608" s="8"/>
      <c r="B608" s="9"/>
      <c r="C608" s="9"/>
      <c r="D608" s="9"/>
    </row>
    <row r="609" spans="1:4" x14ac:dyDescent="0.2">
      <c r="A609" s="8"/>
      <c r="B609" s="9"/>
      <c r="C609" s="9"/>
      <c r="D609" s="9"/>
    </row>
    <row r="610" spans="1:4" x14ac:dyDescent="0.2">
      <c r="A610" s="8"/>
      <c r="B610" s="9"/>
      <c r="C610" s="9"/>
      <c r="D610" s="9"/>
    </row>
    <row r="611" spans="1:4" x14ac:dyDescent="0.2">
      <c r="A611" s="8"/>
      <c r="B611" s="9"/>
      <c r="C611" s="9"/>
      <c r="D611" s="9"/>
    </row>
    <row r="612" spans="1:4" x14ac:dyDescent="0.2">
      <c r="A612" s="8"/>
      <c r="B612" s="9"/>
      <c r="C612" s="9"/>
      <c r="D612" s="9"/>
    </row>
    <row r="613" spans="1:4" x14ac:dyDescent="0.2">
      <c r="A613" s="8"/>
      <c r="B613" s="9"/>
      <c r="C613" s="9"/>
      <c r="D613" s="9"/>
    </row>
    <row r="614" spans="1:4" x14ac:dyDescent="0.2">
      <c r="A614" s="8"/>
      <c r="B614" s="9"/>
      <c r="C614" s="9"/>
      <c r="D614" s="9"/>
    </row>
    <row r="615" spans="1:4" x14ac:dyDescent="0.2">
      <c r="A615" s="8"/>
      <c r="B615" s="9"/>
      <c r="C615" s="9"/>
      <c r="D615" s="9"/>
    </row>
    <row r="616" spans="1:4" x14ac:dyDescent="0.2">
      <c r="A616" s="8"/>
      <c r="B616" s="9"/>
      <c r="C616" s="9"/>
      <c r="D616" s="9"/>
    </row>
    <row r="617" spans="1:4" x14ac:dyDescent="0.2">
      <c r="A617" s="8"/>
      <c r="B617" s="9"/>
      <c r="C617" s="9"/>
      <c r="D617" s="9"/>
    </row>
    <row r="618" spans="1:4" x14ac:dyDescent="0.2">
      <c r="A618" s="8"/>
      <c r="B618" s="9"/>
      <c r="C618" s="9"/>
      <c r="D618" s="9"/>
    </row>
    <row r="619" spans="1:4" x14ac:dyDescent="0.2">
      <c r="A619" s="8"/>
      <c r="B619" s="9"/>
      <c r="C619" s="9"/>
      <c r="D619" s="9"/>
    </row>
    <row r="620" spans="1:4" x14ac:dyDescent="0.2">
      <c r="A620" s="8"/>
      <c r="B620" s="9"/>
      <c r="C620" s="9"/>
      <c r="D620" s="9"/>
    </row>
    <row r="621" spans="1:4" x14ac:dyDescent="0.2">
      <c r="A621" s="8"/>
      <c r="B621" s="9"/>
      <c r="C621" s="9"/>
      <c r="D621" s="9"/>
    </row>
    <row r="622" spans="1:4" x14ac:dyDescent="0.2">
      <c r="A622" s="8"/>
      <c r="B622" s="9"/>
      <c r="C622" s="9"/>
      <c r="D622" s="9"/>
    </row>
    <row r="623" spans="1:4" x14ac:dyDescent="0.2">
      <c r="A623" s="8"/>
      <c r="B623" s="9"/>
      <c r="C623" s="9"/>
      <c r="D623" s="9"/>
    </row>
    <row r="624" spans="1:4" x14ac:dyDescent="0.2">
      <c r="A624" s="8"/>
      <c r="B624" s="9"/>
      <c r="C624" s="9"/>
      <c r="D624" s="9"/>
    </row>
    <row r="625" spans="1:4" x14ac:dyDescent="0.2">
      <c r="A625" s="8"/>
      <c r="B625" s="9"/>
      <c r="C625" s="9"/>
      <c r="D625" s="9"/>
    </row>
    <row r="626" spans="1:4" x14ac:dyDescent="0.2">
      <c r="A626" s="8"/>
      <c r="B626" s="9"/>
      <c r="C626" s="9"/>
      <c r="D626" s="9"/>
    </row>
    <row r="627" spans="1:4" x14ac:dyDescent="0.2">
      <c r="A627" s="8"/>
      <c r="B627" s="9"/>
      <c r="C627" s="9"/>
      <c r="D627" s="9"/>
    </row>
    <row r="628" spans="1:4" x14ac:dyDescent="0.2">
      <c r="A628" s="8"/>
      <c r="B628" s="9"/>
      <c r="C628" s="9"/>
      <c r="D628" s="9"/>
    </row>
    <row r="629" spans="1:4" x14ac:dyDescent="0.2">
      <c r="A629" s="8"/>
      <c r="B629" s="9"/>
      <c r="C629" s="9"/>
      <c r="D629" s="9"/>
    </row>
    <row r="630" spans="1:4" x14ac:dyDescent="0.2">
      <c r="A630" s="8"/>
      <c r="B630" s="9"/>
      <c r="C630" s="9"/>
      <c r="D630" s="9"/>
    </row>
    <row r="631" spans="1:4" x14ac:dyDescent="0.2">
      <c r="A631" s="8"/>
      <c r="B631" s="9"/>
      <c r="C631" s="9"/>
      <c r="D631" s="9"/>
    </row>
    <row r="632" spans="1:4" x14ac:dyDescent="0.2">
      <c r="A632" s="8"/>
      <c r="B632" s="9"/>
      <c r="C632" s="9"/>
      <c r="D632" s="9"/>
    </row>
    <row r="633" spans="1:4" x14ac:dyDescent="0.2">
      <c r="A633" s="8"/>
      <c r="B633" s="9"/>
      <c r="C633" s="9"/>
      <c r="D633" s="9"/>
    </row>
    <row r="634" spans="1:4" x14ac:dyDescent="0.2">
      <c r="A634" s="8"/>
      <c r="B634" s="9"/>
      <c r="C634" s="9"/>
      <c r="D634" s="9"/>
    </row>
    <row r="635" spans="1:4" x14ac:dyDescent="0.2">
      <c r="A635" s="8"/>
      <c r="B635" s="9"/>
      <c r="C635" s="9"/>
      <c r="D635" s="9"/>
    </row>
    <row r="636" spans="1:4" x14ac:dyDescent="0.2">
      <c r="A636" s="8"/>
      <c r="B636" s="9"/>
      <c r="C636" s="9"/>
      <c r="D636" s="9"/>
    </row>
    <row r="637" spans="1:4" x14ac:dyDescent="0.2">
      <c r="A637" s="8"/>
      <c r="B637" s="9"/>
      <c r="C637" s="9"/>
      <c r="D637" s="9"/>
    </row>
    <row r="638" spans="1:4" x14ac:dyDescent="0.2">
      <c r="A638" s="8"/>
      <c r="B638" s="9"/>
      <c r="C638" s="9"/>
      <c r="D638" s="9"/>
    </row>
    <row r="639" spans="1:4" x14ac:dyDescent="0.2">
      <c r="A639" s="8"/>
      <c r="B639" s="9"/>
      <c r="C639" s="9"/>
      <c r="D639" s="9"/>
    </row>
    <row r="640" spans="1:4" x14ac:dyDescent="0.2">
      <c r="A640" s="8"/>
      <c r="B640" s="9"/>
      <c r="C640" s="9"/>
      <c r="D640" s="9"/>
    </row>
    <row r="641" spans="1:4" x14ac:dyDescent="0.2">
      <c r="A641" s="8"/>
      <c r="B641" s="9"/>
      <c r="C641" s="9"/>
      <c r="D641" s="9"/>
    </row>
    <row r="642" spans="1:4" x14ac:dyDescent="0.2">
      <c r="A642" s="8"/>
      <c r="B642" s="9"/>
      <c r="C642" s="9"/>
      <c r="D642" s="9"/>
    </row>
    <row r="643" spans="1:4" x14ac:dyDescent="0.2">
      <c r="A643" s="8"/>
      <c r="B643" s="9"/>
      <c r="C643" s="9"/>
      <c r="D643" s="9"/>
    </row>
    <row r="644" spans="1:4" x14ac:dyDescent="0.2">
      <c r="A644" s="8"/>
      <c r="B644" s="9"/>
      <c r="C644" s="9"/>
      <c r="D644" s="9"/>
    </row>
    <row r="645" spans="1:4" x14ac:dyDescent="0.2">
      <c r="A645" s="8"/>
      <c r="B645" s="9"/>
      <c r="C645" s="9"/>
      <c r="D645" s="9"/>
    </row>
    <row r="646" spans="1:4" x14ac:dyDescent="0.2">
      <c r="A646" s="8"/>
      <c r="B646" s="9"/>
      <c r="C646" s="9"/>
      <c r="D646" s="9"/>
    </row>
    <row r="647" spans="1:4" x14ac:dyDescent="0.2">
      <c r="A647" s="8"/>
      <c r="B647" s="9"/>
      <c r="C647" s="9"/>
      <c r="D647" s="9"/>
    </row>
    <row r="648" spans="1:4" x14ac:dyDescent="0.2">
      <c r="A648" s="8"/>
      <c r="B648" s="9"/>
      <c r="C648" s="9"/>
      <c r="D648" s="9"/>
    </row>
    <row r="649" spans="1:4" x14ac:dyDescent="0.2">
      <c r="A649" s="8"/>
      <c r="B649" s="9"/>
      <c r="C649" s="9"/>
      <c r="D649" s="9"/>
    </row>
    <row r="650" spans="1:4" x14ac:dyDescent="0.2">
      <c r="A650" s="8"/>
      <c r="B650" s="9"/>
      <c r="C650" s="9"/>
      <c r="D650" s="9"/>
    </row>
    <row r="651" spans="1:4" x14ac:dyDescent="0.2">
      <c r="A651" s="8"/>
      <c r="B651" s="9"/>
      <c r="C651" s="9"/>
      <c r="D651" s="9"/>
    </row>
    <row r="652" spans="1:4" x14ac:dyDescent="0.2">
      <c r="A652" s="8"/>
      <c r="B652" s="9"/>
      <c r="C652" s="9"/>
      <c r="D652" s="9"/>
    </row>
    <row r="653" spans="1:4" x14ac:dyDescent="0.2">
      <c r="A653" s="8"/>
      <c r="B653" s="9"/>
      <c r="C653" s="9"/>
      <c r="D653" s="9"/>
    </row>
    <row r="654" spans="1:4" x14ac:dyDescent="0.2">
      <c r="A654" s="8"/>
      <c r="B654" s="9"/>
      <c r="C654" s="9"/>
      <c r="D654" s="9"/>
    </row>
    <row r="655" spans="1:4" x14ac:dyDescent="0.2">
      <c r="A655" s="8"/>
      <c r="B655" s="9"/>
      <c r="C655" s="9"/>
      <c r="D655" s="9"/>
    </row>
    <row r="656" spans="1:4" x14ac:dyDescent="0.2">
      <c r="A656" s="8"/>
      <c r="B656" s="9"/>
      <c r="C656" s="9"/>
      <c r="D656" s="9"/>
    </row>
    <row r="657" spans="1:4" x14ac:dyDescent="0.2">
      <c r="A657" s="8"/>
      <c r="B657" s="9"/>
      <c r="C657" s="9"/>
      <c r="D657" s="9"/>
    </row>
    <row r="658" spans="1:4" x14ac:dyDescent="0.2">
      <c r="A658" s="8"/>
      <c r="B658" s="9"/>
      <c r="C658" s="9"/>
      <c r="D658" s="9"/>
    </row>
    <row r="659" spans="1:4" x14ac:dyDescent="0.2">
      <c r="A659" s="8"/>
      <c r="B659" s="9"/>
      <c r="C659" s="9"/>
      <c r="D659" s="9"/>
    </row>
    <row r="660" spans="1:4" x14ac:dyDescent="0.2">
      <c r="A660" s="8"/>
      <c r="B660" s="9"/>
      <c r="C660" s="9"/>
      <c r="D660" s="9"/>
    </row>
    <row r="661" spans="1:4" x14ac:dyDescent="0.2">
      <c r="A661" s="8"/>
      <c r="B661" s="9"/>
      <c r="C661" s="9"/>
      <c r="D661" s="9"/>
    </row>
    <row r="662" spans="1:4" x14ac:dyDescent="0.2">
      <c r="A662" s="8"/>
      <c r="B662" s="9"/>
      <c r="C662" s="9"/>
      <c r="D662" s="9"/>
    </row>
    <row r="663" spans="1:4" x14ac:dyDescent="0.2">
      <c r="A663" s="8"/>
      <c r="B663" s="9"/>
      <c r="C663" s="9"/>
      <c r="D663" s="9"/>
    </row>
    <row r="664" spans="1:4" x14ac:dyDescent="0.2">
      <c r="A664" s="8"/>
      <c r="B664" s="9"/>
      <c r="C664" s="9"/>
      <c r="D664" s="9"/>
    </row>
    <row r="665" spans="1:4" x14ac:dyDescent="0.2">
      <c r="A665" s="8"/>
      <c r="B665" s="9"/>
      <c r="C665" s="9"/>
      <c r="D665" s="9"/>
    </row>
    <row r="666" spans="1:4" x14ac:dyDescent="0.2">
      <c r="A666" s="8"/>
      <c r="B666" s="9"/>
      <c r="C666" s="9"/>
      <c r="D666" s="9"/>
    </row>
    <row r="667" spans="1:4" x14ac:dyDescent="0.2">
      <c r="A667" s="8"/>
      <c r="B667" s="9"/>
      <c r="C667" s="9"/>
      <c r="D667" s="9"/>
    </row>
    <row r="668" spans="1:4" x14ac:dyDescent="0.2">
      <c r="A668" s="8"/>
      <c r="B668" s="9"/>
      <c r="C668" s="9"/>
      <c r="D668" s="9"/>
    </row>
    <row r="669" spans="1:4" x14ac:dyDescent="0.2">
      <c r="A669" s="8"/>
      <c r="B669" s="9"/>
      <c r="C669" s="9"/>
      <c r="D669" s="9"/>
    </row>
    <row r="670" spans="1:4" x14ac:dyDescent="0.2">
      <c r="A670" s="8"/>
      <c r="B670" s="9"/>
      <c r="C670" s="9"/>
      <c r="D670" s="9"/>
    </row>
    <row r="671" spans="1:4" x14ac:dyDescent="0.2">
      <c r="A671" s="8"/>
      <c r="B671" s="9"/>
      <c r="C671" s="9"/>
      <c r="D671" s="9"/>
    </row>
    <row r="672" spans="1:4" x14ac:dyDescent="0.2">
      <c r="A672" s="8"/>
      <c r="B672" s="9"/>
      <c r="C672" s="9"/>
      <c r="D672" s="9"/>
    </row>
    <row r="673" spans="1:4" x14ac:dyDescent="0.2">
      <c r="A673" s="8"/>
      <c r="B673" s="9"/>
      <c r="C673" s="9"/>
      <c r="D673" s="9"/>
    </row>
    <row r="674" spans="1:4" x14ac:dyDescent="0.2">
      <c r="A674" s="8"/>
      <c r="B674" s="9"/>
      <c r="C674" s="9"/>
      <c r="D674" s="9"/>
    </row>
    <row r="675" spans="1:4" x14ac:dyDescent="0.2">
      <c r="A675" s="8"/>
      <c r="B675" s="9"/>
      <c r="C675" s="9"/>
      <c r="D675" s="9"/>
    </row>
    <row r="676" spans="1:4" x14ac:dyDescent="0.2">
      <c r="A676" s="8"/>
      <c r="B676" s="9"/>
      <c r="C676" s="9"/>
      <c r="D676" s="9"/>
    </row>
    <row r="677" spans="1:4" x14ac:dyDescent="0.2">
      <c r="A677" s="8"/>
      <c r="B677" s="9"/>
      <c r="C677" s="9"/>
      <c r="D677" s="9"/>
    </row>
    <row r="678" spans="1:4" x14ac:dyDescent="0.2">
      <c r="A678" s="8"/>
      <c r="B678" s="9"/>
      <c r="C678" s="9"/>
      <c r="D678" s="9"/>
    </row>
    <row r="679" spans="1:4" x14ac:dyDescent="0.2">
      <c r="A679" s="8"/>
      <c r="B679" s="9"/>
      <c r="C679" s="9"/>
      <c r="D679" s="9"/>
    </row>
    <row r="680" spans="1:4" x14ac:dyDescent="0.2">
      <c r="A680" s="8"/>
      <c r="B680" s="9"/>
      <c r="C680" s="9"/>
      <c r="D680" s="9"/>
    </row>
    <row r="681" spans="1:4" x14ac:dyDescent="0.2">
      <c r="A681" s="8"/>
      <c r="B681" s="9"/>
      <c r="C681" s="9"/>
      <c r="D681" s="9"/>
    </row>
    <row r="682" spans="1:4" x14ac:dyDescent="0.2">
      <c r="A682" s="8"/>
      <c r="B682" s="9"/>
      <c r="C682" s="9"/>
      <c r="D682" s="9"/>
    </row>
    <row r="683" spans="1:4" x14ac:dyDescent="0.2">
      <c r="A683" s="8"/>
      <c r="B683" s="9"/>
      <c r="C683" s="9"/>
      <c r="D683" s="9"/>
    </row>
    <row r="684" spans="1:4" x14ac:dyDescent="0.2">
      <c r="A684" s="8"/>
      <c r="B684" s="9"/>
      <c r="C684" s="9"/>
      <c r="D684" s="9"/>
    </row>
    <row r="685" spans="1:4" x14ac:dyDescent="0.2">
      <c r="A685" s="8"/>
      <c r="B685" s="9"/>
      <c r="C685" s="9"/>
      <c r="D685" s="9"/>
    </row>
    <row r="686" spans="1:4" x14ac:dyDescent="0.2">
      <c r="A686" s="8"/>
      <c r="B686" s="9"/>
      <c r="C686" s="9"/>
      <c r="D686" s="9"/>
    </row>
    <row r="687" spans="1:4" x14ac:dyDescent="0.2">
      <c r="A687" s="8"/>
      <c r="B687" s="9"/>
      <c r="C687" s="9"/>
      <c r="D687" s="9"/>
    </row>
    <row r="688" spans="1:4" x14ac:dyDescent="0.2">
      <c r="A688" s="8"/>
      <c r="B688" s="9"/>
      <c r="C688" s="9"/>
      <c r="D688" s="9"/>
    </row>
    <row r="689" spans="1:4" x14ac:dyDescent="0.2">
      <c r="A689" s="8"/>
      <c r="B689" s="9"/>
      <c r="C689" s="9"/>
      <c r="D689" s="9"/>
    </row>
    <row r="690" spans="1:4" x14ac:dyDescent="0.2">
      <c r="A690" s="8"/>
      <c r="B690" s="9"/>
      <c r="C690" s="9"/>
      <c r="D690" s="9"/>
    </row>
    <row r="691" spans="1:4" x14ac:dyDescent="0.2">
      <c r="A691" s="8"/>
      <c r="B691" s="9"/>
      <c r="C691" s="9"/>
      <c r="D691" s="9"/>
    </row>
    <row r="692" spans="1:4" x14ac:dyDescent="0.2">
      <c r="A692" s="8"/>
      <c r="B692" s="9"/>
      <c r="C692" s="9"/>
      <c r="D692" s="9"/>
    </row>
    <row r="693" spans="1:4" x14ac:dyDescent="0.2">
      <c r="A693" s="8"/>
      <c r="B693" s="9"/>
      <c r="C693" s="9"/>
      <c r="D693" s="9"/>
    </row>
    <row r="694" spans="1:4" x14ac:dyDescent="0.2">
      <c r="A694" s="8"/>
      <c r="B694" s="9"/>
      <c r="C694" s="9"/>
      <c r="D694" s="9"/>
    </row>
    <row r="695" spans="1:4" x14ac:dyDescent="0.2">
      <c r="A695" s="8"/>
      <c r="B695" s="9"/>
      <c r="C695" s="9"/>
      <c r="D695" s="9"/>
    </row>
    <row r="696" spans="1:4" x14ac:dyDescent="0.2">
      <c r="A696" s="8"/>
      <c r="B696" s="9"/>
      <c r="C696" s="9"/>
      <c r="D696" s="9"/>
    </row>
    <row r="697" spans="1:4" x14ac:dyDescent="0.2">
      <c r="A697" s="8"/>
      <c r="B697" s="9"/>
      <c r="C697" s="9"/>
      <c r="D697" s="9"/>
    </row>
    <row r="698" spans="1:4" x14ac:dyDescent="0.2">
      <c r="A698" s="8"/>
      <c r="B698" s="9"/>
      <c r="C698" s="9"/>
      <c r="D698" s="9"/>
    </row>
    <row r="699" spans="1:4" x14ac:dyDescent="0.2">
      <c r="A699" s="8"/>
      <c r="B699" s="9"/>
      <c r="C699" s="9"/>
      <c r="D699" s="9"/>
    </row>
    <row r="700" spans="1:4" x14ac:dyDescent="0.2">
      <c r="A700" s="8"/>
      <c r="B700" s="9"/>
      <c r="C700" s="9"/>
      <c r="D700" s="9"/>
    </row>
    <row r="701" spans="1:4" x14ac:dyDescent="0.2">
      <c r="A701" s="8"/>
      <c r="B701" s="9"/>
      <c r="C701" s="9"/>
      <c r="D701" s="9"/>
    </row>
    <row r="702" spans="1:4" x14ac:dyDescent="0.2">
      <c r="A702" s="8"/>
      <c r="B702" s="9"/>
      <c r="C702" s="9"/>
      <c r="D702" s="9"/>
    </row>
    <row r="703" spans="1:4" x14ac:dyDescent="0.2">
      <c r="A703" s="8"/>
      <c r="B703" s="9"/>
      <c r="C703" s="9"/>
      <c r="D703" s="9"/>
    </row>
    <row r="704" spans="1:4" x14ac:dyDescent="0.2">
      <c r="A704" s="8"/>
      <c r="B704" s="9"/>
      <c r="C704" s="9"/>
      <c r="D704" s="9"/>
    </row>
    <row r="705" spans="1:4" x14ac:dyDescent="0.2">
      <c r="A705" s="8"/>
      <c r="B705" s="9"/>
      <c r="C705" s="9"/>
      <c r="D705" s="9"/>
    </row>
    <row r="706" spans="1:4" x14ac:dyDescent="0.2">
      <c r="A706" s="8"/>
      <c r="B706" s="9"/>
      <c r="C706" s="9"/>
      <c r="D706" s="9"/>
    </row>
    <row r="707" spans="1:4" x14ac:dyDescent="0.2">
      <c r="A707" s="8"/>
      <c r="B707" s="9"/>
      <c r="C707" s="9"/>
      <c r="D707" s="9"/>
    </row>
    <row r="708" spans="1:4" x14ac:dyDescent="0.2">
      <c r="A708" s="8"/>
      <c r="B708" s="9"/>
      <c r="C708" s="9"/>
      <c r="D708" s="9"/>
    </row>
    <row r="709" spans="1:4" x14ac:dyDescent="0.2">
      <c r="A709" s="8"/>
      <c r="B709" s="9"/>
      <c r="C709" s="9"/>
      <c r="D709" s="9"/>
    </row>
    <row r="710" spans="1:4" x14ac:dyDescent="0.2">
      <c r="A710" s="8"/>
      <c r="B710" s="9"/>
      <c r="C710" s="9"/>
      <c r="D710" s="9"/>
    </row>
    <row r="711" spans="1:4" x14ac:dyDescent="0.2">
      <c r="A711" s="8"/>
      <c r="B711" s="9"/>
      <c r="C711" s="9"/>
      <c r="D711" s="9"/>
    </row>
    <row r="712" spans="1:4" x14ac:dyDescent="0.2">
      <c r="A712" s="8"/>
      <c r="B712" s="9"/>
      <c r="C712" s="9"/>
      <c r="D712" s="9"/>
    </row>
    <row r="713" spans="1:4" x14ac:dyDescent="0.2">
      <c r="A713" s="8"/>
      <c r="B713" s="9"/>
      <c r="C713" s="9"/>
      <c r="D713" s="9"/>
    </row>
    <row r="714" spans="1:4" x14ac:dyDescent="0.2">
      <c r="A714" s="8"/>
      <c r="B714" s="9"/>
      <c r="C714" s="9"/>
      <c r="D714" s="9"/>
    </row>
    <row r="715" spans="1:4" x14ac:dyDescent="0.2">
      <c r="A715" s="8"/>
      <c r="B715" s="9"/>
      <c r="C715" s="9"/>
      <c r="D715" s="9"/>
    </row>
    <row r="716" spans="1:4" x14ac:dyDescent="0.2">
      <c r="A716" s="8"/>
      <c r="B716" s="9"/>
      <c r="C716" s="9"/>
      <c r="D716" s="9"/>
    </row>
    <row r="717" spans="1:4" x14ac:dyDescent="0.2">
      <c r="A717" s="8"/>
      <c r="B717" s="9"/>
      <c r="C717" s="9"/>
      <c r="D717" s="9"/>
    </row>
    <row r="718" spans="1:4" x14ac:dyDescent="0.2">
      <c r="A718" s="8"/>
      <c r="B718" s="9"/>
      <c r="C718" s="9"/>
      <c r="D718" s="9"/>
    </row>
    <row r="719" spans="1:4" x14ac:dyDescent="0.2">
      <c r="A719" s="8"/>
      <c r="B719" s="9"/>
      <c r="C719" s="9"/>
      <c r="D719" s="9"/>
    </row>
    <row r="720" spans="1:4" x14ac:dyDescent="0.2">
      <c r="A720" s="8"/>
      <c r="B720" s="9"/>
      <c r="C720" s="9"/>
      <c r="D720" s="9"/>
    </row>
    <row r="721" spans="1:4" x14ac:dyDescent="0.2">
      <c r="A721" s="8"/>
      <c r="B721" s="9"/>
      <c r="C721" s="9"/>
      <c r="D721" s="9"/>
    </row>
    <row r="722" spans="1:4" x14ac:dyDescent="0.2">
      <c r="A722" s="8"/>
      <c r="B722" s="9"/>
      <c r="C722" s="9"/>
      <c r="D722" s="9"/>
    </row>
    <row r="723" spans="1:4" x14ac:dyDescent="0.2">
      <c r="A723" s="8"/>
      <c r="B723" s="9"/>
      <c r="C723" s="9"/>
      <c r="D723" s="9"/>
    </row>
    <row r="724" spans="1:4" x14ac:dyDescent="0.2">
      <c r="A724" s="8"/>
      <c r="B724" s="9"/>
      <c r="C724" s="9"/>
      <c r="D724" s="9"/>
    </row>
    <row r="725" spans="1:4" x14ac:dyDescent="0.2">
      <c r="A725" s="8"/>
      <c r="B725" s="9"/>
      <c r="C725" s="9"/>
      <c r="D725" s="9"/>
    </row>
    <row r="726" spans="1:4" x14ac:dyDescent="0.2">
      <c r="A726" s="8"/>
      <c r="B726" s="9"/>
      <c r="C726" s="9"/>
      <c r="D726" s="9"/>
    </row>
    <row r="727" spans="1:4" x14ac:dyDescent="0.2">
      <c r="A727" s="8"/>
      <c r="B727" s="9"/>
      <c r="C727" s="9"/>
      <c r="D727" s="9"/>
    </row>
    <row r="728" spans="1:4" x14ac:dyDescent="0.2">
      <c r="A728" s="8"/>
      <c r="B728" s="9"/>
      <c r="C728" s="9"/>
      <c r="D728" s="9"/>
    </row>
    <row r="729" spans="1:4" x14ac:dyDescent="0.2">
      <c r="A729" s="8"/>
      <c r="B729" s="9"/>
      <c r="C729" s="9"/>
      <c r="D729" s="9"/>
    </row>
    <row r="730" spans="1:4" x14ac:dyDescent="0.2">
      <c r="A730" s="8"/>
      <c r="B730" s="9"/>
      <c r="C730" s="9"/>
      <c r="D730" s="9"/>
    </row>
    <row r="731" spans="1:4" x14ac:dyDescent="0.2">
      <c r="A731" s="8"/>
      <c r="B731" s="9"/>
      <c r="C731" s="9"/>
      <c r="D731" s="9"/>
    </row>
    <row r="732" spans="1:4" x14ac:dyDescent="0.2">
      <c r="A732" s="8"/>
      <c r="B732" s="9"/>
      <c r="C732" s="9"/>
      <c r="D732" s="9"/>
    </row>
    <row r="733" spans="1:4" x14ac:dyDescent="0.2">
      <c r="A733" s="8"/>
      <c r="B733" s="9"/>
      <c r="C733" s="9"/>
      <c r="D733" s="9"/>
    </row>
    <row r="734" spans="1:4" x14ac:dyDescent="0.2">
      <c r="A734" s="8"/>
      <c r="B734" s="9"/>
      <c r="C734" s="9"/>
      <c r="D734" s="9"/>
    </row>
    <row r="735" spans="1:4" x14ac:dyDescent="0.2">
      <c r="A735" s="8"/>
      <c r="B735" s="9"/>
      <c r="C735" s="9"/>
      <c r="D735" s="9"/>
    </row>
    <row r="736" spans="1:4" x14ac:dyDescent="0.2">
      <c r="A736" s="8"/>
      <c r="B736" s="9"/>
      <c r="C736" s="9"/>
      <c r="D736" s="9"/>
    </row>
    <row r="737" spans="1:4" x14ac:dyDescent="0.2">
      <c r="A737" s="8"/>
      <c r="B737" s="9"/>
      <c r="C737" s="9"/>
      <c r="D737" s="9"/>
    </row>
    <row r="738" spans="1:4" x14ac:dyDescent="0.2">
      <c r="A738" s="8"/>
      <c r="B738" s="9"/>
      <c r="C738" s="9"/>
      <c r="D738" s="9"/>
    </row>
    <row r="739" spans="1:4" x14ac:dyDescent="0.2">
      <c r="A739" s="8"/>
      <c r="B739" s="9"/>
      <c r="C739" s="9"/>
      <c r="D739" s="9"/>
    </row>
    <row r="740" spans="1:4" x14ac:dyDescent="0.2">
      <c r="A740" s="8"/>
      <c r="B740" s="9"/>
      <c r="C740" s="9"/>
      <c r="D740" s="9"/>
    </row>
    <row r="741" spans="1:4" x14ac:dyDescent="0.2">
      <c r="A741" s="8"/>
      <c r="B741" s="9"/>
      <c r="C741" s="9"/>
      <c r="D741" s="9"/>
    </row>
    <row r="742" spans="1:4" x14ac:dyDescent="0.2">
      <c r="A742" s="8"/>
      <c r="B742" s="9"/>
      <c r="C742" s="9"/>
      <c r="D742" s="9"/>
    </row>
    <row r="743" spans="1:4" x14ac:dyDescent="0.2">
      <c r="A743" s="8"/>
      <c r="B743" s="9"/>
      <c r="C743" s="9"/>
      <c r="D743" s="9"/>
    </row>
    <row r="744" spans="1:4" x14ac:dyDescent="0.2">
      <c r="A744" s="8"/>
      <c r="B744" s="9"/>
      <c r="C744" s="9"/>
      <c r="D744" s="9"/>
    </row>
    <row r="745" spans="1:4" x14ac:dyDescent="0.2">
      <c r="A745" s="8"/>
      <c r="B745" s="9"/>
      <c r="C745" s="9"/>
      <c r="D745" s="9"/>
    </row>
    <row r="746" spans="1:4" x14ac:dyDescent="0.2">
      <c r="A746" s="8"/>
      <c r="B746" s="9"/>
      <c r="C746" s="9"/>
      <c r="D746" s="9"/>
    </row>
    <row r="747" spans="1:4" x14ac:dyDescent="0.2">
      <c r="A747" s="8"/>
      <c r="B747" s="9"/>
      <c r="C747" s="9"/>
      <c r="D747" s="9"/>
    </row>
    <row r="748" spans="1:4" x14ac:dyDescent="0.2">
      <c r="A748" s="8"/>
      <c r="B748" s="9"/>
      <c r="C748" s="9"/>
      <c r="D748" s="9"/>
    </row>
    <row r="749" spans="1:4" x14ac:dyDescent="0.2">
      <c r="A749" s="8"/>
      <c r="B749" s="9"/>
      <c r="C749" s="9"/>
      <c r="D749" s="9"/>
    </row>
    <row r="750" spans="1:4" x14ac:dyDescent="0.2">
      <c r="A750" s="8"/>
      <c r="B750" s="9"/>
      <c r="C750" s="9"/>
      <c r="D750" s="9"/>
    </row>
    <row r="751" spans="1:4" x14ac:dyDescent="0.2">
      <c r="A751" s="8"/>
      <c r="B751" s="9"/>
      <c r="C751" s="9"/>
      <c r="D751" s="9"/>
    </row>
    <row r="752" spans="1:4" x14ac:dyDescent="0.2">
      <c r="A752" s="8"/>
      <c r="B752" s="9"/>
      <c r="C752" s="9"/>
      <c r="D752" s="9"/>
    </row>
    <row r="753" spans="1:4" x14ac:dyDescent="0.2">
      <c r="A753" s="8"/>
      <c r="B753" s="9"/>
      <c r="C753" s="9"/>
      <c r="D753" s="9"/>
    </row>
    <row r="754" spans="1:4" x14ac:dyDescent="0.2">
      <c r="A754" s="8"/>
      <c r="B754" s="9"/>
      <c r="C754" s="9"/>
      <c r="D754" s="9"/>
    </row>
    <row r="755" spans="1:4" x14ac:dyDescent="0.2">
      <c r="A755" s="8"/>
      <c r="B755" s="9"/>
      <c r="C755" s="9"/>
      <c r="D755" s="9"/>
    </row>
    <row r="756" spans="1:4" x14ac:dyDescent="0.2">
      <c r="A756" s="8"/>
      <c r="B756" s="9"/>
      <c r="C756" s="9"/>
      <c r="D756" s="9"/>
    </row>
    <row r="757" spans="1:4" x14ac:dyDescent="0.2">
      <c r="A757" s="8"/>
      <c r="B757" s="9"/>
      <c r="C757" s="9"/>
      <c r="D757" s="9"/>
    </row>
    <row r="758" spans="1:4" x14ac:dyDescent="0.2">
      <c r="A758" s="8"/>
      <c r="B758" s="9"/>
      <c r="C758" s="9"/>
      <c r="D758" s="9"/>
    </row>
    <row r="759" spans="1:4" x14ac:dyDescent="0.2">
      <c r="A759" s="8"/>
      <c r="B759" s="9"/>
      <c r="C759" s="9"/>
      <c r="D759" s="9"/>
    </row>
    <row r="760" spans="1:4" x14ac:dyDescent="0.2">
      <c r="A760" s="8"/>
      <c r="B760" s="9"/>
      <c r="C760" s="9"/>
      <c r="D760" s="9"/>
    </row>
    <row r="761" spans="1:4" x14ac:dyDescent="0.2">
      <c r="A761" s="8"/>
      <c r="B761" s="9"/>
      <c r="C761" s="9"/>
      <c r="D761" s="9"/>
    </row>
    <row r="762" spans="1:4" x14ac:dyDescent="0.2">
      <c r="A762" s="8"/>
      <c r="B762" s="9"/>
      <c r="C762" s="9"/>
      <c r="D762" s="9"/>
    </row>
    <row r="763" spans="1:4" x14ac:dyDescent="0.2">
      <c r="A763" s="8"/>
      <c r="B763" s="9"/>
      <c r="C763" s="9"/>
      <c r="D763" s="9"/>
    </row>
    <row r="764" spans="1:4" x14ac:dyDescent="0.2">
      <c r="A764" s="8"/>
      <c r="B764" s="9"/>
      <c r="C764" s="9"/>
      <c r="D764" s="9"/>
    </row>
    <row r="765" spans="1:4" x14ac:dyDescent="0.2">
      <c r="A765" s="8"/>
      <c r="B765" s="9"/>
      <c r="C765" s="9"/>
      <c r="D765" s="9"/>
    </row>
    <row r="766" spans="1:4" x14ac:dyDescent="0.2">
      <c r="A766" s="8"/>
      <c r="B766" s="9"/>
      <c r="C766" s="9"/>
      <c r="D766" s="9"/>
    </row>
    <row r="767" spans="1:4" x14ac:dyDescent="0.2">
      <c r="A767" s="8"/>
      <c r="B767" s="9"/>
      <c r="C767" s="9"/>
      <c r="D767" s="9"/>
    </row>
    <row r="768" spans="1:4" x14ac:dyDescent="0.2">
      <c r="A768" s="8"/>
      <c r="B768" s="9"/>
      <c r="C768" s="9"/>
      <c r="D768" s="9"/>
    </row>
    <row r="769" spans="1:4" x14ac:dyDescent="0.2">
      <c r="A769" s="8"/>
      <c r="B769" s="9"/>
      <c r="C769" s="9"/>
      <c r="D769" s="9"/>
    </row>
    <row r="770" spans="1:4" x14ac:dyDescent="0.2">
      <c r="A770" s="8"/>
      <c r="B770" s="9"/>
      <c r="C770" s="9"/>
      <c r="D770" s="9"/>
    </row>
    <row r="771" spans="1:4" x14ac:dyDescent="0.2">
      <c r="A771" s="8"/>
      <c r="B771" s="9"/>
      <c r="C771" s="9"/>
      <c r="D771" s="9"/>
    </row>
    <row r="772" spans="1:4" x14ac:dyDescent="0.2">
      <c r="A772" s="8"/>
      <c r="B772" s="9"/>
      <c r="C772" s="9"/>
      <c r="D772" s="9"/>
    </row>
    <row r="773" spans="1:4" x14ac:dyDescent="0.2">
      <c r="A773" s="8"/>
      <c r="B773" s="9"/>
      <c r="C773" s="9"/>
      <c r="D773" s="9"/>
    </row>
    <row r="774" spans="1:4" x14ac:dyDescent="0.2">
      <c r="A774" s="8"/>
      <c r="B774" s="9"/>
      <c r="C774" s="9"/>
      <c r="D774" s="9"/>
    </row>
    <row r="775" spans="1:4" x14ac:dyDescent="0.2">
      <c r="A775" s="8"/>
      <c r="B775" s="9"/>
      <c r="C775" s="9"/>
      <c r="D775" s="9"/>
    </row>
    <row r="776" spans="1:4" x14ac:dyDescent="0.2">
      <c r="A776" s="8"/>
      <c r="B776" s="9"/>
      <c r="C776" s="9"/>
      <c r="D776" s="9"/>
    </row>
    <row r="777" spans="1:4" x14ac:dyDescent="0.2">
      <c r="A777" s="8"/>
      <c r="B777" s="9"/>
      <c r="C777" s="9"/>
      <c r="D777" s="9"/>
    </row>
    <row r="778" spans="1:4" x14ac:dyDescent="0.2">
      <c r="A778" s="8"/>
      <c r="B778" s="9"/>
      <c r="C778" s="9"/>
      <c r="D778" s="9"/>
    </row>
    <row r="779" spans="1:4" x14ac:dyDescent="0.2">
      <c r="A779" s="8"/>
      <c r="B779" s="9"/>
      <c r="C779" s="9"/>
      <c r="D779" s="9"/>
    </row>
    <row r="780" spans="1:4" x14ac:dyDescent="0.2">
      <c r="A780" s="8"/>
      <c r="B780" s="9"/>
      <c r="C780" s="9"/>
      <c r="D780" s="9"/>
    </row>
    <row r="781" spans="1:4" x14ac:dyDescent="0.2">
      <c r="A781" s="8"/>
      <c r="B781" s="9"/>
      <c r="C781" s="9"/>
      <c r="D781" s="9"/>
    </row>
    <row r="782" spans="1:4" x14ac:dyDescent="0.2">
      <c r="A782" s="8"/>
      <c r="B782" s="9"/>
      <c r="C782" s="9"/>
      <c r="D782" s="9"/>
    </row>
    <row r="783" spans="1:4" x14ac:dyDescent="0.2">
      <c r="A783" s="8"/>
      <c r="B783" s="9"/>
      <c r="C783" s="9"/>
      <c r="D783" s="9"/>
    </row>
    <row r="784" spans="1:4" x14ac:dyDescent="0.2">
      <c r="A784" s="8"/>
      <c r="B784" s="9"/>
      <c r="C784" s="9"/>
      <c r="D784" s="9"/>
    </row>
    <row r="785" spans="1:4" x14ac:dyDescent="0.2">
      <c r="A785" s="8"/>
      <c r="B785" s="9"/>
      <c r="C785" s="9"/>
      <c r="D785" s="9"/>
    </row>
    <row r="786" spans="1:4" x14ac:dyDescent="0.2">
      <c r="A786" s="8"/>
      <c r="B786" s="9"/>
      <c r="C786" s="9"/>
      <c r="D786" s="9"/>
    </row>
    <row r="787" spans="1:4" x14ac:dyDescent="0.2">
      <c r="A787" s="8"/>
      <c r="B787" s="9"/>
      <c r="C787" s="9"/>
      <c r="D787" s="9"/>
    </row>
    <row r="788" spans="1:4" x14ac:dyDescent="0.2">
      <c r="A788" s="8"/>
      <c r="B788" s="9"/>
      <c r="C788" s="9"/>
      <c r="D788" s="9"/>
    </row>
    <row r="789" spans="1:4" x14ac:dyDescent="0.2">
      <c r="A789" s="8"/>
      <c r="B789" s="9"/>
      <c r="C789" s="9"/>
      <c r="D789" s="9"/>
    </row>
    <row r="790" spans="1:4" x14ac:dyDescent="0.2">
      <c r="A790" s="8"/>
      <c r="B790" s="9"/>
      <c r="C790" s="9"/>
      <c r="D790" s="9"/>
    </row>
    <row r="791" spans="1:4" x14ac:dyDescent="0.2">
      <c r="A791" s="8"/>
      <c r="B791" s="9"/>
      <c r="C791" s="9"/>
      <c r="D791" s="9"/>
    </row>
    <row r="792" spans="1:4" x14ac:dyDescent="0.2">
      <c r="A792" s="8"/>
      <c r="B792" s="9"/>
      <c r="C792" s="9"/>
      <c r="D792" s="9"/>
    </row>
    <row r="793" spans="1:4" x14ac:dyDescent="0.2">
      <c r="A793" s="8"/>
      <c r="B793" s="9"/>
      <c r="C793" s="9"/>
      <c r="D793" s="9"/>
    </row>
    <row r="794" spans="1:4" x14ac:dyDescent="0.2">
      <c r="A794" s="8"/>
      <c r="B794" s="9"/>
      <c r="C794" s="9"/>
      <c r="D794" s="9"/>
    </row>
    <row r="795" spans="1:4" x14ac:dyDescent="0.2">
      <c r="A795" s="8"/>
      <c r="B795" s="9"/>
      <c r="C795" s="9"/>
      <c r="D795" s="9"/>
    </row>
    <row r="796" spans="1:4" x14ac:dyDescent="0.2">
      <c r="A796" s="8"/>
      <c r="B796" s="9"/>
      <c r="C796" s="9"/>
      <c r="D796" s="9"/>
    </row>
    <row r="797" spans="1:4" x14ac:dyDescent="0.2">
      <c r="A797" s="8"/>
      <c r="B797" s="9"/>
      <c r="C797" s="9"/>
      <c r="D797" s="9"/>
    </row>
    <row r="798" spans="1:4" x14ac:dyDescent="0.2">
      <c r="A798" s="8"/>
      <c r="B798" s="9"/>
      <c r="C798" s="9"/>
      <c r="D798" s="9"/>
    </row>
    <row r="799" spans="1:4" x14ac:dyDescent="0.2">
      <c r="A799" s="8"/>
      <c r="B799" s="9"/>
      <c r="C799" s="9"/>
      <c r="D799" s="9"/>
    </row>
    <row r="800" spans="1:4" x14ac:dyDescent="0.2">
      <c r="A800" s="8"/>
      <c r="B800" s="9"/>
      <c r="C800" s="9"/>
      <c r="D800" s="9"/>
    </row>
    <row r="801" spans="1:4" x14ac:dyDescent="0.2">
      <c r="A801" s="8"/>
      <c r="B801" s="9"/>
      <c r="C801" s="9"/>
      <c r="D801" s="9"/>
    </row>
    <row r="802" spans="1:4" x14ac:dyDescent="0.2">
      <c r="A802" s="8"/>
      <c r="B802" s="9"/>
      <c r="C802" s="9"/>
      <c r="D802" s="9"/>
    </row>
    <row r="803" spans="1:4" x14ac:dyDescent="0.2">
      <c r="A803" s="8"/>
      <c r="B803" s="9"/>
      <c r="C803" s="9"/>
      <c r="D803" s="9"/>
    </row>
    <row r="804" spans="1:4" x14ac:dyDescent="0.2">
      <c r="A804" s="8"/>
      <c r="B804" s="9"/>
      <c r="C804" s="9"/>
      <c r="D804" s="9"/>
    </row>
    <row r="805" spans="1:4" x14ac:dyDescent="0.2">
      <c r="A805" s="8"/>
      <c r="B805" s="9"/>
      <c r="C805" s="9"/>
      <c r="D805" s="9"/>
    </row>
    <row r="806" spans="1:4" x14ac:dyDescent="0.2">
      <c r="A806" s="8"/>
      <c r="B806" s="9"/>
      <c r="C806" s="9"/>
      <c r="D806" s="9"/>
    </row>
    <row r="807" spans="1:4" x14ac:dyDescent="0.2">
      <c r="A807" s="8"/>
      <c r="B807" s="9"/>
      <c r="C807" s="9"/>
      <c r="D807" s="9"/>
    </row>
    <row r="808" spans="1:4" x14ac:dyDescent="0.2">
      <c r="A808" s="8"/>
      <c r="B808" s="9"/>
      <c r="C808" s="9"/>
      <c r="D808" s="9"/>
    </row>
    <row r="809" spans="1:4" x14ac:dyDescent="0.2">
      <c r="A809" s="8"/>
      <c r="B809" s="9"/>
      <c r="C809" s="9"/>
      <c r="D809" s="9"/>
    </row>
    <row r="810" spans="1:4" x14ac:dyDescent="0.2">
      <c r="A810" s="8"/>
      <c r="B810" s="9"/>
      <c r="C810" s="9"/>
      <c r="D810" s="9"/>
    </row>
    <row r="811" spans="1:4" x14ac:dyDescent="0.2">
      <c r="A811" s="8"/>
      <c r="B811" s="9"/>
      <c r="C811" s="9"/>
      <c r="D811" s="9"/>
    </row>
    <row r="812" spans="1:4" x14ac:dyDescent="0.2">
      <c r="A812" s="8"/>
      <c r="B812" s="9"/>
      <c r="C812" s="9"/>
      <c r="D812" s="9"/>
    </row>
    <row r="813" spans="1:4" x14ac:dyDescent="0.2">
      <c r="A813" s="8"/>
      <c r="B813" s="9"/>
      <c r="C813" s="9"/>
      <c r="D813" s="9"/>
    </row>
    <row r="814" spans="1:4" x14ac:dyDescent="0.2">
      <c r="A814" s="8"/>
      <c r="B814" s="9"/>
      <c r="C814" s="9"/>
      <c r="D814" s="9"/>
    </row>
    <row r="815" spans="1:4" x14ac:dyDescent="0.2">
      <c r="A815" s="8"/>
      <c r="B815" s="9"/>
      <c r="C815" s="9"/>
      <c r="D815" s="9"/>
    </row>
    <row r="816" spans="1:4" x14ac:dyDescent="0.2">
      <c r="A816" s="8"/>
      <c r="B816" s="9"/>
      <c r="C816" s="9"/>
      <c r="D816" s="9"/>
    </row>
    <row r="817" spans="1:4" x14ac:dyDescent="0.2">
      <c r="A817" s="8"/>
      <c r="B817" s="9"/>
      <c r="C817" s="9"/>
      <c r="D817" s="9"/>
    </row>
    <row r="818" spans="1:4" x14ac:dyDescent="0.2">
      <c r="A818" s="8"/>
      <c r="B818" s="9"/>
      <c r="C818" s="9"/>
      <c r="D818" s="9"/>
    </row>
    <row r="819" spans="1:4" x14ac:dyDescent="0.2">
      <c r="A819" s="8"/>
      <c r="B819" s="9"/>
      <c r="C819" s="9"/>
      <c r="D819" s="9"/>
    </row>
    <row r="820" spans="1:4" x14ac:dyDescent="0.2">
      <c r="A820" s="8"/>
      <c r="B820" s="9"/>
      <c r="C820" s="9"/>
      <c r="D820" s="9"/>
    </row>
    <row r="821" spans="1:4" x14ac:dyDescent="0.2">
      <c r="A821" s="8"/>
      <c r="B821" s="9"/>
      <c r="C821" s="9"/>
      <c r="D821" s="9"/>
    </row>
    <row r="822" spans="1:4" x14ac:dyDescent="0.2">
      <c r="A822" s="8"/>
      <c r="B822" s="9"/>
      <c r="C822" s="9"/>
      <c r="D822" s="9"/>
    </row>
    <row r="823" spans="1:4" x14ac:dyDescent="0.2">
      <c r="A823" s="8"/>
      <c r="B823" s="9"/>
      <c r="C823" s="9"/>
      <c r="D823" s="9"/>
    </row>
    <row r="824" spans="1:4" x14ac:dyDescent="0.2">
      <c r="A824" s="8"/>
      <c r="B824" s="9"/>
      <c r="C824" s="9"/>
      <c r="D824" s="9"/>
    </row>
    <row r="825" spans="1:4" x14ac:dyDescent="0.2">
      <c r="A825" s="8"/>
      <c r="B825" s="9"/>
      <c r="C825" s="9"/>
      <c r="D825" s="9"/>
    </row>
    <row r="826" spans="1:4" x14ac:dyDescent="0.2">
      <c r="A826" s="8"/>
      <c r="B826" s="9"/>
      <c r="C826" s="9"/>
      <c r="D826" s="9"/>
    </row>
    <row r="827" spans="1:4" x14ac:dyDescent="0.2">
      <c r="A827" s="8"/>
      <c r="B827" s="9"/>
      <c r="C827" s="9"/>
      <c r="D827" s="9"/>
    </row>
    <row r="828" spans="1:4" x14ac:dyDescent="0.2">
      <c r="A828" s="8"/>
      <c r="B828" s="9"/>
      <c r="C828" s="9"/>
      <c r="D828" s="9"/>
    </row>
    <row r="829" spans="1:4" x14ac:dyDescent="0.2">
      <c r="A829" s="8"/>
      <c r="B829" s="9"/>
      <c r="C829" s="9"/>
      <c r="D829" s="9"/>
    </row>
    <row r="830" spans="1:4" x14ac:dyDescent="0.2">
      <c r="A830" s="8"/>
      <c r="B830" s="9"/>
      <c r="C830" s="9"/>
      <c r="D830" s="9"/>
    </row>
    <row r="831" spans="1:4" x14ac:dyDescent="0.2">
      <c r="A831" s="8"/>
      <c r="B831" s="9"/>
      <c r="C831" s="9"/>
      <c r="D831" s="9"/>
    </row>
    <row r="832" spans="1:4" x14ac:dyDescent="0.2">
      <c r="A832" s="8"/>
      <c r="B832" s="9"/>
      <c r="C832" s="9"/>
      <c r="D832" s="9"/>
    </row>
    <row r="833" spans="1:4" x14ac:dyDescent="0.2">
      <c r="A833" s="8"/>
      <c r="B833" s="9"/>
      <c r="C833" s="9"/>
      <c r="D833" s="9"/>
    </row>
    <row r="834" spans="1:4" x14ac:dyDescent="0.2">
      <c r="A834" s="8"/>
      <c r="B834" s="9"/>
      <c r="C834" s="9"/>
      <c r="D834" s="9"/>
    </row>
    <row r="835" spans="1:4" x14ac:dyDescent="0.2">
      <c r="A835" s="8"/>
      <c r="B835" s="9"/>
      <c r="C835" s="9"/>
      <c r="D835" s="9"/>
    </row>
    <row r="836" spans="1:4" x14ac:dyDescent="0.2">
      <c r="A836" s="8"/>
      <c r="B836" s="9"/>
      <c r="C836" s="9"/>
      <c r="D836" s="9"/>
    </row>
    <row r="837" spans="1:4" x14ac:dyDescent="0.2">
      <c r="A837" s="8"/>
      <c r="B837" s="9"/>
      <c r="C837" s="9"/>
      <c r="D837" s="9"/>
    </row>
    <row r="838" spans="1:4" x14ac:dyDescent="0.2">
      <c r="A838" s="8"/>
      <c r="B838" s="9"/>
      <c r="C838" s="9"/>
      <c r="D838" s="9"/>
    </row>
    <row r="839" spans="1:4" x14ac:dyDescent="0.2">
      <c r="A839" s="8"/>
      <c r="B839" s="9"/>
      <c r="C839" s="9"/>
      <c r="D839" s="9"/>
    </row>
    <row r="840" spans="1:4" x14ac:dyDescent="0.2">
      <c r="A840" s="8"/>
      <c r="B840" s="9"/>
      <c r="C840" s="9"/>
      <c r="D840" s="9"/>
    </row>
    <row r="841" spans="1:4" x14ac:dyDescent="0.2">
      <c r="A841" s="8"/>
      <c r="B841" s="9"/>
      <c r="C841" s="9"/>
      <c r="D841" s="9"/>
    </row>
    <row r="842" spans="1:4" x14ac:dyDescent="0.2">
      <c r="A842" s="8"/>
      <c r="B842" s="9"/>
      <c r="C842" s="9"/>
      <c r="D842" s="9"/>
    </row>
    <row r="843" spans="1:4" x14ac:dyDescent="0.2">
      <c r="A843" s="8"/>
      <c r="B843" s="9"/>
      <c r="C843" s="9"/>
      <c r="D843" s="9"/>
    </row>
    <row r="844" spans="1:4" x14ac:dyDescent="0.2">
      <c r="A844" s="8"/>
      <c r="B844" s="9"/>
      <c r="C844" s="9"/>
      <c r="D844" s="9"/>
    </row>
    <row r="845" spans="1:4" x14ac:dyDescent="0.2">
      <c r="A845" s="8"/>
      <c r="B845" s="9"/>
      <c r="C845" s="9"/>
      <c r="D845" s="9"/>
    </row>
    <row r="846" spans="1:4" x14ac:dyDescent="0.2">
      <c r="A846" s="8"/>
      <c r="B846" s="9"/>
      <c r="C846" s="9"/>
      <c r="D846" s="9"/>
    </row>
    <row r="847" spans="1:4" x14ac:dyDescent="0.2">
      <c r="A847" s="8"/>
      <c r="B847" s="9"/>
      <c r="C847" s="9"/>
      <c r="D847" s="9"/>
    </row>
    <row r="848" spans="1:4" x14ac:dyDescent="0.2">
      <c r="A848" s="8"/>
      <c r="B848" s="9"/>
      <c r="C848" s="9"/>
      <c r="D848" s="9"/>
    </row>
    <row r="849" spans="1:4" x14ac:dyDescent="0.2">
      <c r="A849" s="8"/>
      <c r="B849" s="9"/>
      <c r="C849" s="9"/>
      <c r="D849" s="9"/>
    </row>
    <row r="850" spans="1:4" x14ac:dyDescent="0.2">
      <c r="A850" s="8"/>
      <c r="B850" s="9"/>
      <c r="C850" s="9"/>
      <c r="D850" s="9"/>
    </row>
    <row r="851" spans="1:4" x14ac:dyDescent="0.2">
      <c r="A851" s="8"/>
      <c r="B851" s="9"/>
      <c r="C851" s="9"/>
      <c r="D851" s="9"/>
    </row>
    <row r="852" spans="1:4" x14ac:dyDescent="0.2">
      <c r="A852" s="8"/>
      <c r="B852" s="9"/>
      <c r="C852" s="9"/>
      <c r="D852" s="9"/>
    </row>
    <row r="853" spans="1:4" x14ac:dyDescent="0.2">
      <c r="A853" s="8"/>
      <c r="B853" s="9"/>
      <c r="C853" s="9"/>
      <c r="D853" s="9"/>
    </row>
    <row r="854" spans="1:4" x14ac:dyDescent="0.2">
      <c r="A854" s="8"/>
      <c r="B854" s="9"/>
      <c r="C854" s="9"/>
      <c r="D854" s="9"/>
    </row>
    <row r="855" spans="1:4" x14ac:dyDescent="0.2">
      <c r="A855" s="8"/>
      <c r="B855" s="9"/>
      <c r="C855" s="9"/>
      <c r="D855" s="9"/>
    </row>
    <row r="856" spans="1:4" x14ac:dyDescent="0.2">
      <c r="A856" s="8"/>
      <c r="B856" s="9"/>
      <c r="C856" s="9"/>
      <c r="D856" s="9"/>
    </row>
    <row r="857" spans="1:4" x14ac:dyDescent="0.2">
      <c r="A857" s="8"/>
      <c r="B857" s="9"/>
      <c r="C857" s="9"/>
      <c r="D857" s="9"/>
    </row>
    <row r="858" spans="1:4" x14ac:dyDescent="0.2">
      <c r="A858" s="8"/>
      <c r="B858" s="9"/>
      <c r="C858" s="9"/>
      <c r="D858" s="9"/>
    </row>
    <row r="859" spans="1:4" x14ac:dyDescent="0.2">
      <c r="A859" s="8"/>
      <c r="B859" s="9"/>
      <c r="C859" s="9"/>
      <c r="D859" s="9"/>
    </row>
    <row r="860" spans="1:4" x14ac:dyDescent="0.2">
      <c r="A860" s="8"/>
      <c r="B860" s="9"/>
      <c r="C860" s="9"/>
      <c r="D860" s="9"/>
    </row>
    <row r="861" spans="1:4" x14ac:dyDescent="0.2">
      <c r="A861" s="8"/>
      <c r="B861" s="9"/>
      <c r="C861" s="9"/>
      <c r="D861" s="9"/>
    </row>
    <row r="862" spans="1:4" x14ac:dyDescent="0.2">
      <c r="A862" s="8"/>
      <c r="B862" s="9"/>
      <c r="C862" s="9"/>
      <c r="D862" s="9"/>
    </row>
    <row r="863" spans="1:4" x14ac:dyDescent="0.2">
      <c r="A863" s="8"/>
      <c r="B863" s="9"/>
      <c r="C863" s="9"/>
      <c r="D863" s="9"/>
    </row>
    <row r="864" spans="1:4" x14ac:dyDescent="0.2">
      <c r="A864" s="8"/>
      <c r="B864" s="9"/>
      <c r="C864" s="9"/>
      <c r="D864" s="9"/>
    </row>
    <row r="865" spans="1:4" x14ac:dyDescent="0.2">
      <c r="A865" s="8"/>
      <c r="B865" s="9"/>
      <c r="C865" s="9"/>
      <c r="D865" s="9"/>
    </row>
    <row r="866" spans="1:4" x14ac:dyDescent="0.2">
      <c r="A866" s="8"/>
      <c r="B866" s="9"/>
      <c r="C866" s="9"/>
      <c r="D866" s="9"/>
    </row>
    <row r="867" spans="1:4" x14ac:dyDescent="0.2">
      <c r="A867" s="8"/>
      <c r="B867" s="9"/>
      <c r="C867" s="9"/>
      <c r="D867" s="9"/>
    </row>
    <row r="868" spans="1:4" x14ac:dyDescent="0.2">
      <c r="A868" s="8"/>
      <c r="B868" s="9"/>
      <c r="C868" s="9"/>
      <c r="D868" s="9"/>
    </row>
    <row r="869" spans="1:4" x14ac:dyDescent="0.2">
      <c r="A869" s="8"/>
      <c r="B869" s="9"/>
      <c r="C869" s="9"/>
      <c r="D869" s="9"/>
    </row>
    <row r="870" spans="1:4" x14ac:dyDescent="0.2">
      <c r="A870" s="8"/>
      <c r="B870" s="9"/>
      <c r="C870" s="9"/>
      <c r="D870" s="9"/>
    </row>
    <row r="871" spans="1:4" x14ac:dyDescent="0.2">
      <c r="A871" s="8"/>
      <c r="B871" s="9"/>
      <c r="C871" s="9"/>
      <c r="D871" s="9"/>
    </row>
    <row r="872" spans="1:4" x14ac:dyDescent="0.2">
      <c r="A872" s="8"/>
      <c r="B872" s="9"/>
      <c r="C872" s="9"/>
      <c r="D872" s="9"/>
    </row>
    <row r="873" spans="1:4" x14ac:dyDescent="0.2">
      <c r="A873" s="8"/>
      <c r="B873" s="9"/>
      <c r="C873" s="9"/>
      <c r="D873" s="9"/>
    </row>
    <row r="874" spans="1:4" x14ac:dyDescent="0.2">
      <c r="A874" s="8"/>
      <c r="B874" s="9"/>
      <c r="C874" s="9"/>
      <c r="D874" s="9"/>
    </row>
    <row r="875" spans="1:4" x14ac:dyDescent="0.2">
      <c r="A875" s="8"/>
      <c r="B875" s="9"/>
      <c r="C875" s="9"/>
      <c r="D875" s="9"/>
    </row>
    <row r="876" spans="1:4" x14ac:dyDescent="0.2">
      <c r="A876" s="8"/>
      <c r="B876" s="9"/>
      <c r="C876" s="9"/>
      <c r="D876" s="9"/>
    </row>
    <row r="877" spans="1:4" x14ac:dyDescent="0.2">
      <c r="A877" s="8"/>
      <c r="B877" s="9"/>
      <c r="C877" s="9"/>
      <c r="D877" s="9"/>
    </row>
    <row r="878" spans="1:4" x14ac:dyDescent="0.2">
      <c r="A878" s="8"/>
      <c r="B878" s="9"/>
      <c r="C878" s="9"/>
      <c r="D878" s="9"/>
    </row>
    <row r="879" spans="1:4" x14ac:dyDescent="0.2">
      <c r="A879" s="8"/>
      <c r="B879" s="9"/>
      <c r="C879" s="9"/>
      <c r="D879" s="9"/>
    </row>
    <row r="880" spans="1:4" x14ac:dyDescent="0.2">
      <c r="A880" s="8"/>
      <c r="B880" s="9"/>
      <c r="C880" s="9"/>
      <c r="D880" s="9"/>
    </row>
    <row r="881" spans="1:4" x14ac:dyDescent="0.2">
      <c r="A881" s="8"/>
      <c r="B881" s="9"/>
      <c r="C881" s="9"/>
      <c r="D881" s="9"/>
    </row>
    <row r="882" spans="1:4" x14ac:dyDescent="0.2">
      <c r="A882" s="8"/>
      <c r="B882" s="9"/>
      <c r="C882" s="9"/>
      <c r="D882" s="9"/>
    </row>
    <row r="883" spans="1:4" x14ac:dyDescent="0.2">
      <c r="A883" s="8"/>
      <c r="B883" s="9"/>
      <c r="C883" s="9"/>
      <c r="D883" s="9"/>
    </row>
    <row r="884" spans="1:4" x14ac:dyDescent="0.2">
      <c r="A884" s="8"/>
      <c r="B884" s="9"/>
      <c r="C884" s="9"/>
      <c r="D884" s="9"/>
    </row>
    <row r="885" spans="1:4" x14ac:dyDescent="0.2">
      <c r="A885" s="8"/>
      <c r="B885" s="9"/>
      <c r="C885" s="9"/>
      <c r="D885" s="9"/>
    </row>
    <row r="886" spans="1:4" x14ac:dyDescent="0.2">
      <c r="A886" s="8"/>
      <c r="B886" s="9"/>
      <c r="C886" s="9"/>
      <c r="D886" s="9"/>
    </row>
    <row r="887" spans="1:4" x14ac:dyDescent="0.2">
      <c r="A887" s="8"/>
      <c r="B887" s="9"/>
      <c r="C887" s="9"/>
      <c r="D887" s="9"/>
    </row>
    <row r="888" spans="1:4" x14ac:dyDescent="0.2">
      <c r="A888" s="8"/>
      <c r="B888" s="9"/>
      <c r="C888" s="9"/>
      <c r="D888" s="9"/>
    </row>
    <row r="889" spans="1:4" x14ac:dyDescent="0.2">
      <c r="A889" s="8"/>
      <c r="B889" s="9"/>
      <c r="C889" s="9"/>
      <c r="D889" s="9"/>
    </row>
    <row r="890" spans="1:4" x14ac:dyDescent="0.2">
      <c r="A890" s="8"/>
      <c r="B890" s="9"/>
      <c r="C890" s="9"/>
      <c r="D890" s="9"/>
    </row>
    <row r="891" spans="1:4" x14ac:dyDescent="0.2">
      <c r="A891" s="8"/>
      <c r="B891" s="9"/>
      <c r="C891" s="9"/>
      <c r="D891" s="9"/>
    </row>
    <row r="892" spans="1:4" x14ac:dyDescent="0.2">
      <c r="A892" s="8"/>
      <c r="B892" s="9"/>
      <c r="C892" s="9"/>
      <c r="D892" s="9"/>
    </row>
    <row r="893" spans="1:4" x14ac:dyDescent="0.2">
      <c r="A893" s="8"/>
      <c r="B893" s="9"/>
      <c r="C893" s="9"/>
      <c r="D893" s="9"/>
    </row>
    <row r="894" spans="1:4" x14ac:dyDescent="0.2">
      <c r="A894" s="8"/>
      <c r="B894" s="9"/>
      <c r="C894" s="9"/>
      <c r="D894" s="9"/>
    </row>
    <row r="895" spans="1:4" x14ac:dyDescent="0.2">
      <c r="A895" s="8"/>
      <c r="B895" s="9"/>
      <c r="C895" s="9"/>
      <c r="D895" s="9"/>
    </row>
    <row r="896" spans="1:4" x14ac:dyDescent="0.2">
      <c r="A896" s="8"/>
      <c r="B896" s="9"/>
      <c r="C896" s="9"/>
      <c r="D896" s="9"/>
    </row>
    <row r="897" spans="1:4" x14ac:dyDescent="0.2">
      <c r="A897" s="8"/>
      <c r="B897" s="9"/>
      <c r="C897" s="9"/>
      <c r="D897" s="9"/>
    </row>
    <row r="898" spans="1:4" x14ac:dyDescent="0.2">
      <c r="A898" s="8"/>
      <c r="B898" s="9"/>
      <c r="C898" s="9"/>
      <c r="D898" s="9"/>
    </row>
    <row r="899" spans="1:4" x14ac:dyDescent="0.2">
      <c r="A899" s="8"/>
      <c r="B899" s="9"/>
      <c r="C899" s="9"/>
      <c r="D899" s="9"/>
    </row>
    <row r="900" spans="1:4" x14ac:dyDescent="0.2">
      <c r="A900" s="8"/>
      <c r="B900" s="9"/>
      <c r="C900" s="9"/>
      <c r="D900" s="9"/>
    </row>
    <row r="901" spans="1:4" x14ac:dyDescent="0.2">
      <c r="A901" s="8"/>
      <c r="B901" s="9"/>
      <c r="C901" s="9"/>
      <c r="D901" s="9"/>
    </row>
    <row r="902" spans="1:4" x14ac:dyDescent="0.2">
      <c r="A902" s="8"/>
      <c r="B902" s="9"/>
      <c r="C902" s="9"/>
      <c r="D902" s="9"/>
    </row>
    <row r="903" spans="1:4" x14ac:dyDescent="0.2">
      <c r="A903" s="8"/>
      <c r="B903" s="9"/>
      <c r="C903" s="9"/>
      <c r="D903" s="9"/>
    </row>
    <row r="904" spans="1:4" x14ac:dyDescent="0.2">
      <c r="A904" s="8"/>
      <c r="B904" s="9"/>
      <c r="C904" s="9"/>
      <c r="D904" s="9"/>
    </row>
    <row r="905" spans="1:4" x14ac:dyDescent="0.2">
      <c r="A905" s="8"/>
      <c r="B905" s="9"/>
      <c r="C905" s="9"/>
      <c r="D905" s="9"/>
    </row>
    <row r="906" spans="1:4" x14ac:dyDescent="0.2">
      <c r="A906" s="8"/>
      <c r="B906" s="9"/>
      <c r="C906" s="9"/>
      <c r="D906" s="9"/>
    </row>
    <row r="907" spans="1:4" x14ac:dyDescent="0.2">
      <c r="A907" s="8"/>
      <c r="B907" s="9"/>
      <c r="C907" s="9"/>
      <c r="D907" s="9"/>
    </row>
    <row r="908" spans="1:4" x14ac:dyDescent="0.2">
      <c r="A908" s="8"/>
      <c r="B908" s="9"/>
      <c r="C908" s="9"/>
      <c r="D908" s="9"/>
    </row>
    <row r="909" spans="1:4" x14ac:dyDescent="0.2">
      <c r="A909" s="8"/>
      <c r="B909" s="9"/>
      <c r="C909" s="9"/>
      <c r="D909" s="9"/>
    </row>
    <row r="910" spans="1:4" x14ac:dyDescent="0.2">
      <c r="A910" s="8"/>
      <c r="B910" s="9"/>
      <c r="C910" s="9"/>
      <c r="D910" s="9"/>
    </row>
    <row r="911" spans="1:4" x14ac:dyDescent="0.2">
      <c r="A911" s="8"/>
      <c r="B911" s="9"/>
      <c r="C911" s="9"/>
      <c r="D911" s="9"/>
    </row>
    <row r="912" spans="1:4" x14ac:dyDescent="0.2">
      <c r="A912" s="8"/>
      <c r="B912" s="9"/>
      <c r="C912" s="9"/>
      <c r="D912" s="9"/>
    </row>
    <row r="913" spans="1:4" x14ac:dyDescent="0.2">
      <c r="A913" s="8"/>
      <c r="B913" s="9"/>
      <c r="C913" s="9"/>
      <c r="D913" s="9"/>
    </row>
    <row r="914" spans="1:4" x14ac:dyDescent="0.2">
      <c r="A914" s="8"/>
      <c r="B914" s="9"/>
      <c r="C914" s="9"/>
      <c r="D914" s="9"/>
    </row>
    <row r="915" spans="1:4" x14ac:dyDescent="0.2">
      <c r="A915" s="8"/>
      <c r="B915" s="9"/>
      <c r="C915" s="9"/>
      <c r="D915" s="9"/>
    </row>
    <row r="916" spans="1:4" x14ac:dyDescent="0.2">
      <c r="A916" s="8"/>
      <c r="B916" s="9"/>
      <c r="C916" s="9"/>
      <c r="D916" s="9"/>
    </row>
    <row r="917" spans="1:4" x14ac:dyDescent="0.2">
      <c r="A917" s="8"/>
      <c r="B917" s="9"/>
      <c r="C917" s="9"/>
      <c r="D917" s="9"/>
    </row>
    <row r="918" spans="1:4" x14ac:dyDescent="0.2">
      <c r="A918" s="8"/>
      <c r="B918" s="9"/>
      <c r="C918" s="9"/>
      <c r="D918" s="9"/>
    </row>
    <row r="919" spans="1:4" x14ac:dyDescent="0.2">
      <c r="A919" s="8"/>
      <c r="B919" s="9"/>
      <c r="C919" s="9"/>
      <c r="D919" s="9"/>
    </row>
    <row r="920" spans="1:4" x14ac:dyDescent="0.2">
      <c r="A920" s="8"/>
      <c r="B920" s="9"/>
      <c r="C920" s="9"/>
      <c r="D920" s="9"/>
    </row>
    <row r="921" spans="1:4" x14ac:dyDescent="0.2">
      <c r="A921" s="8"/>
      <c r="B921" s="9"/>
      <c r="C921" s="9"/>
      <c r="D921" s="9"/>
    </row>
    <row r="922" spans="1:4" x14ac:dyDescent="0.2">
      <c r="A922" s="8"/>
      <c r="B922" s="9"/>
      <c r="C922" s="9"/>
      <c r="D922" s="9"/>
    </row>
    <row r="923" spans="1:4" x14ac:dyDescent="0.2">
      <c r="A923" s="8"/>
      <c r="B923" s="9"/>
      <c r="C923" s="9"/>
      <c r="D923" s="9"/>
    </row>
    <row r="924" spans="1:4" x14ac:dyDescent="0.2">
      <c r="A924" s="8"/>
      <c r="B924" s="9"/>
      <c r="C924" s="9"/>
      <c r="D924" s="9"/>
    </row>
    <row r="925" spans="1:4" x14ac:dyDescent="0.2">
      <c r="A925" s="8"/>
      <c r="B925" s="9"/>
      <c r="C925" s="9"/>
      <c r="D925" s="9"/>
    </row>
    <row r="926" spans="1:4" x14ac:dyDescent="0.2">
      <c r="A926" s="8"/>
      <c r="B926" s="9"/>
      <c r="C926" s="9"/>
      <c r="D926" s="9"/>
    </row>
    <row r="927" spans="1:4" x14ac:dyDescent="0.2">
      <c r="A927" s="8"/>
      <c r="B927" s="9"/>
      <c r="C927" s="9"/>
      <c r="D927" s="9"/>
    </row>
    <row r="928" spans="1:4" x14ac:dyDescent="0.2">
      <c r="A928" s="8"/>
      <c r="B928" s="9"/>
      <c r="C928" s="9"/>
      <c r="D928" s="9"/>
    </row>
    <row r="929" spans="1:4" x14ac:dyDescent="0.2">
      <c r="A929" s="8"/>
      <c r="B929" s="9"/>
      <c r="C929" s="9"/>
      <c r="D929" s="9"/>
    </row>
    <row r="930" spans="1:4" x14ac:dyDescent="0.2">
      <c r="A930" s="8"/>
      <c r="B930" s="9"/>
      <c r="C930" s="9"/>
      <c r="D930" s="9"/>
    </row>
    <row r="931" spans="1:4" x14ac:dyDescent="0.2">
      <c r="A931" s="8"/>
      <c r="B931" s="9"/>
      <c r="C931" s="9"/>
      <c r="D931" s="9"/>
    </row>
    <row r="932" spans="1:4" x14ac:dyDescent="0.2">
      <c r="A932" s="8"/>
      <c r="B932" s="9"/>
      <c r="C932" s="9"/>
      <c r="D932" s="9"/>
    </row>
    <row r="933" spans="1:4" x14ac:dyDescent="0.2">
      <c r="A933" s="8"/>
      <c r="B933" s="9"/>
      <c r="C933" s="9"/>
      <c r="D933" s="9"/>
    </row>
    <row r="934" spans="1:4" x14ac:dyDescent="0.2">
      <c r="A934" s="8"/>
      <c r="B934" s="9"/>
      <c r="C934" s="9"/>
      <c r="D934" s="9"/>
    </row>
    <row r="935" spans="1:4" x14ac:dyDescent="0.2">
      <c r="A935" s="8"/>
      <c r="B935" s="9"/>
      <c r="C935" s="9"/>
      <c r="D935" s="9"/>
    </row>
    <row r="936" spans="1:4" x14ac:dyDescent="0.2">
      <c r="A936" s="8"/>
      <c r="B936" s="9"/>
      <c r="C936" s="9"/>
      <c r="D936" s="9"/>
    </row>
    <row r="937" spans="1:4" x14ac:dyDescent="0.2">
      <c r="A937" s="8"/>
      <c r="B937" s="9"/>
      <c r="C937" s="9"/>
      <c r="D937" s="9"/>
    </row>
    <row r="938" spans="1:4" x14ac:dyDescent="0.2">
      <c r="A938" s="8"/>
      <c r="B938" s="9"/>
      <c r="C938" s="9"/>
      <c r="D938" s="9"/>
    </row>
    <row r="939" spans="1:4" x14ac:dyDescent="0.2">
      <c r="A939" s="8"/>
      <c r="B939" s="9"/>
      <c r="C939" s="9"/>
      <c r="D939" s="9"/>
    </row>
    <row r="940" spans="1:4" x14ac:dyDescent="0.2">
      <c r="A940" s="8"/>
      <c r="B940" s="9"/>
      <c r="C940" s="9"/>
      <c r="D940" s="9"/>
    </row>
    <row r="941" spans="1:4" x14ac:dyDescent="0.2">
      <c r="A941" s="8"/>
      <c r="B941" s="9"/>
      <c r="C941" s="9"/>
      <c r="D941" s="9"/>
    </row>
    <row r="942" spans="1:4" x14ac:dyDescent="0.2">
      <c r="A942" s="8"/>
      <c r="B942" s="9"/>
      <c r="C942" s="9"/>
      <c r="D942" s="9"/>
    </row>
    <row r="943" spans="1:4" x14ac:dyDescent="0.2">
      <c r="A943" s="8"/>
      <c r="B943" s="9"/>
      <c r="C943" s="9"/>
      <c r="D943" s="9"/>
    </row>
    <row r="944" spans="1:4" x14ac:dyDescent="0.2">
      <c r="A944" s="8"/>
      <c r="B944" s="9"/>
      <c r="C944" s="9"/>
      <c r="D944" s="9"/>
    </row>
    <row r="945" spans="1:4" x14ac:dyDescent="0.2">
      <c r="A945" s="8"/>
      <c r="B945" s="9"/>
      <c r="C945" s="9"/>
      <c r="D945" s="9"/>
    </row>
    <row r="946" spans="1:4" x14ac:dyDescent="0.2">
      <c r="A946" s="8"/>
      <c r="B946" s="9"/>
      <c r="C946" s="9"/>
      <c r="D946" s="9"/>
    </row>
    <row r="947" spans="1:4" x14ac:dyDescent="0.2">
      <c r="A947" s="8"/>
      <c r="B947" s="9"/>
      <c r="C947" s="9"/>
      <c r="D947" s="9"/>
    </row>
    <row r="948" spans="1:4" x14ac:dyDescent="0.2">
      <c r="A948" s="8"/>
      <c r="B948" s="9"/>
      <c r="C948" s="9"/>
      <c r="D948" s="9"/>
    </row>
    <row r="949" spans="1:4" x14ac:dyDescent="0.2">
      <c r="A949" s="8"/>
      <c r="B949" s="9"/>
      <c r="C949" s="9"/>
      <c r="D949" s="9"/>
    </row>
    <row r="950" spans="1:4" x14ac:dyDescent="0.2">
      <c r="A950" s="8"/>
      <c r="B950" s="9"/>
      <c r="C950" s="9"/>
      <c r="D950" s="9"/>
    </row>
    <row r="951" spans="1:4" x14ac:dyDescent="0.2">
      <c r="A951" s="8"/>
      <c r="B951" s="9"/>
      <c r="C951" s="9"/>
      <c r="D951" s="9"/>
    </row>
    <row r="952" spans="1:4" x14ac:dyDescent="0.2">
      <c r="A952" s="8"/>
      <c r="B952" s="9"/>
      <c r="C952" s="9"/>
      <c r="D952" s="9"/>
    </row>
    <row r="953" spans="1:4" x14ac:dyDescent="0.2">
      <c r="A953" s="8"/>
      <c r="B953" s="9"/>
      <c r="C953" s="9"/>
      <c r="D953" s="9"/>
    </row>
    <row r="954" spans="1:4" x14ac:dyDescent="0.2">
      <c r="A954" s="8"/>
      <c r="B954" s="9"/>
      <c r="C954" s="9"/>
      <c r="D954" s="9"/>
    </row>
    <row r="955" spans="1:4" x14ac:dyDescent="0.2">
      <c r="A955" s="8"/>
      <c r="B955" s="9"/>
      <c r="C955" s="9"/>
      <c r="D955" s="9"/>
    </row>
    <row r="956" spans="1:4" x14ac:dyDescent="0.2">
      <c r="A956" s="8"/>
      <c r="B956" s="9"/>
      <c r="C956" s="9"/>
      <c r="D956" s="9"/>
    </row>
    <row r="957" spans="1:4" x14ac:dyDescent="0.2">
      <c r="A957" s="8"/>
      <c r="B957" s="9"/>
      <c r="C957" s="9"/>
      <c r="D957" s="9"/>
    </row>
    <row r="958" spans="1:4" x14ac:dyDescent="0.2">
      <c r="A958" s="8"/>
      <c r="B958" s="9"/>
      <c r="C958" s="9"/>
      <c r="D958" s="9"/>
    </row>
    <row r="959" spans="1:4" x14ac:dyDescent="0.2">
      <c r="A959" s="8"/>
      <c r="B959" s="9"/>
      <c r="C959" s="9"/>
      <c r="D959" s="9"/>
    </row>
    <row r="960" spans="1:4" x14ac:dyDescent="0.2">
      <c r="A960" s="8"/>
      <c r="B960" s="9"/>
      <c r="C960" s="9"/>
      <c r="D960" s="9"/>
    </row>
    <row r="961" spans="1:4" x14ac:dyDescent="0.2">
      <c r="A961" s="8"/>
      <c r="B961" s="9"/>
      <c r="C961" s="9"/>
      <c r="D961" s="9"/>
    </row>
    <row r="962" spans="1:4" x14ac:dyDescent="0.2">
      <c r="A962" s="8"/>
      <c r="B962" s="9"/>
      <c r="C962" s="9"/>
      <c r="D962" s="9"/>
    </row>
    <row r="963" spans="1:4" x14ac:dyDescent="0.2">
      <c r="A963" s="8"/>
      <c r="B963" s="9"/>
      <c r="C963" s="9"/>
      <c r="D963" s="9"/>
    </row>
    <row r="964" spans="1:4" x14ac:dyDescent="0.2">
      <c r="A964" s="8"/>
      <c r="B964" s="9"/>
      <c r="C964" s="9"/>
      <c r="D964" s="9"/>
    </row>
    <row r="965" spans="1:4" x14ac:dyDescent="0.2">
      <c r="A965" s="8"/>
      <c r="B965" s="9"/>
      <c r="C965" s="9"/>
      <c r="D965" s="9"/>
    </row>
  </sheetData>
  <sheetProtection algorithmName="SHA-512" hashValue="eFyvGpRbEuAYIQRb6ZkesGpFdkdefDMQ0jiRhKcbKx3l1FsbS/9LraAU7qspcjKJxK4RPv8ozqVBSti8N7dh3Q==" saltValue="2JzW7WVrwZGIZjMIYJrdNg==" spinCount="100000" sheet="1" objects="1" scenarios="1" selectLockedCells="1" selectUnlockedCells="1"/>
  <customSheetViews>
    <customSheetView guid="{BC132F5A-48BB-47E0-9EB2-2658EB15CC9A}" showPageBreaks="1" hiddenColumns="1" view="pageLayout">
      <selection activeCell="I9" sqref="I9"/>
      <pageMargins left="0.70866141732283472" right="0.11811023622047245" top="0.43307086614173229" bottom="0.59055118110236227" header="0.19685039370078741" footer="0.51181102362204722"/>
      <pageSetup paperSize="9" scale="90" orientation="landscape" r:id="rId1"/>
      <headerFooter alignWithMargins="0">
        <oddFooter>&amp;L&amp;D&amp;R&amp;P</oddFooter>
      </headerFooter>
    </customSheetView>
  </customSheetViews>
  <pageMargins left="0.70866141732283472" right="0.11811023622047245" top="0.43307086614173229" bottom="0.59055118110236227" header="0.19685039370078741" footer="0.51181102362204722"/>
  <pageSetup paperSize="9" scale="90" orientation="landscape" r:id="rId2"/>
  <headerFooter alignWithMargins="0">
    <oddFooter>&amp;L&amp;D&amp;R&amp;P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showWhiteSpace="0" view="pageLayout" topLeftCell="A136" zoomScaleNormal="100" zoomScaleSheetLayoutView="100" workbookViewId="0">
      <selection activeCell="H154" sqref="H154"/>
    </sheetView>
  </sheetViews>
  <sheetFormatPr defaultColWidth="9" defaultRowHeight="11.25" outlineLevelRow="1" x14ac:dyDescent="0.2"/>
  <cols>
    <col min="1" max="1" width="8.140625" style="10" customWidth="1"/>
    <col min="2" max="2" width="9.28515625" style="13" bestFit="1" customWidth="1"/>
    <col min="3" max="3" width="37.42578125" style="14" customWidth="1"/>
    <col min="4" max="4" width="11.5703125" style="10" customWidth="1"/>
    <col min="5" max="5" width="10.42578125" style="10" customWidth="1"/>
    <col min="6" max="10" width="10.28515625" style="10" customWidth="1"/>
    <col min="11" max="16384" width="9" style="10"/>
  </cols>
  <sheetData>
    <row r="1" spans="1:10" x14ac:dyDescent="0.2">
      <c r="A1" s="86"/>
      <c r="B1" s="87"/>
      <c r="C1" s="88"/>
      <c r="D1" s="89"/>
      <c r="E1" s="89"/>
      <c r="F1" s="89"/>
      <c r="G1" s="89"/>
      <c r="H1" s="89"/>
      <c r="I1" s="89"/>
      <c r="J1" s="89"/>
    </row>
    <row r="2" spans="1:10" ht="18" x14ac:dyDescent="0.25">
      <c r="A2" s="90" t="s">
        <v>163</v>
      </c>
      <c r="B2" s="80"/>
      <c r="C2" s="81"/>
      <c r="D2" s="82"/>
      <c r="E2" s="83"/>
      <c r="F2" s="83"/>
      <c r="G2" s="83"/>
      <c r="H2" s="83"/>
      <c r="I2" s="83"/>
      <c r="J2" s="83"/>
    </row>
    <row r="3" spans="1:10" ht="18" x14ac:dyDescent="0.25">
      <c r="A3" s="90"/>
      <c r="B3" s="80"/>
      <c r="C3" s="81"/>
      <c r="D3" s="82"/>
      <c r="E3" s="83"/>
      <c r="F3" s="83"/>
      <c r="G3" s="83"/>
      <c r="H3" s="83"/>
      <c r="I3" s="84"/>
      <c r="J3" s="84"/>
    </row>
    <row r="4" spans="1:10" ht="18.75" thickBot="1" x14ac:dyDescent="0.3">
      <c r="A4" s="91"/>
      <c r="B4" s="76"/>
      <c r="C4" s="77"/>
      <c r="D4" s="78"/>
      <c r="E4" s="79"/>
      <c r="F4" s="79"/>
      <c r="G4" s="79"/>
      <c r="H4" s="79"/>
      <c r="I4" s="79"/>
      <c r="J4" s="79"/>
    </row>
    <row r="5" spans="1:10" ht="14.25" x14ac:dyDescent="0.2">
      <c r="A5" s="69"/>
      <c r="B5" s="70"/>
      <c r="C5" s="71"/>
      <c r="D5" s="110" t="s">
        <v>65</v>
      </c>
      <c r="E5" s="110" t="s">
        <v>65</v>
      </c>
      <c r="F5" s="110" t="s">
        <v>65</v>
      </c>
      <c r="G5" s="110" t="s">
        <v>65</v>
      </c>
      <c r="H5" s="110" t="s">
        <v>65</v>
      </c>
      <c r="I5" s="110" t="s">
        <v>65</v>
      </c>
      <c r="J5" s="110" t="s">
        <v>65</v>
      </c>
    </row>
    <row r="6" spans="1:10" ht="15" x14ac:dyDescent="0.2">
      <c r="A6" s="92" t="s">
        <v>91</v>
      </c>
      <c r="B6" s="93"/>
      <c r="C6" s="94"/>
      <c r="D6" s="112" t="s">
        <v>148</v>
      </c>
      <c r="E6" s="339" t="s">
        <v>160</v>
      </c>
      <c r="F6" s="111" t="s">
        <v>161</v>
      </c>
      <c r="G6" s="112" t="s">
        <v>162</v>
      </c>
      <c r="H6" s="339" t="s">
        <v>121</v>
      </c>
      <c r="I6" s="112" t="s">
        <v>149</v>
      </c>
      <c r="J6" s="112" t="s">
        <v>159</v>
      </c>
    </row>
    <row r="7" spans="1:10" ht="14.25" x14ac:dyDescent="0.2">
      <c r="A7" s="63" t="s">
        <v>125</v>
      </c>
      <c r="B7" s="64"/>
      <c r="C7" s="65"/>
      <c r="D7" s="113">
        <f t="shared" ref="D7:J7" si="0">SUM(D8:D17)</f>
        <v>145241</v>
      </c>
      <c r="E7" s="113">
        <f>SUM(E8:E17)</f>
        <v>168651</v>
      </c>
      <c r="F7" s="113">
        <f t="shared" si="0"/>
        <v>205343</v>
      </c>
      <c r="G7" s="113">
        <f t="shared" si="0"/>
        <v>159203</v>
      </c>
      <c r="H7" s="113">
        <f t="shared" si="0"/>
        <v>190488</v>
      </c>
      <c r="I7" s="113">
        <f t="shared" si="0"/>
        <v>190488</v>
      </c>
      <c r="J7" s="113">
        <f t="shared" si="0"/>
        <v>190488</v>
      </c>
    </row>
    <row r="8" spans="1:10" ht="14.25" x14ac:dyDescent="0.2">
      <c r="A8" s="27"/>
      <c r="B8" s="28">
        <v>610</v>
      </c>
      <c r="C8" s="33" t="s">
        <v>77</v>
      </c>
      <c r="D8" s="196">
        <v>74355</v>
      </c>
      <c r="E8" s="196">
        <v>80364</v>
      </c>
      <c r="F8" s="196">
        <v>99262</v>
      </c>
      <c r="G8" s="196">
        <v>88683</v>
      </c>
      <c r="H8" s="196">
        <v>103322</v>
      </c>
      <c r="I8" s="196">
        <v>103322</v>
      </c>
      <c r="J8" s="196">
        <v>103322</v>
      </c>
    </row>
    <row r="9" spans="1:10" s="11" customFormat="1" ht="14.25" x14ac:dyDescent="0.2">
      <c r="A9" s="30"/>
      <c r="B9" s="31">
        <v>620</v>
      </c>
      <c r="C9" s="33" t="s">
        <v>16</v>
      </c>
      <c r="D9" s="196">
        <v>25307</v>
      </c>
      <c r="E9" s="196">
        <v>30924</v>
      </c>
      <c r="F9" s="196">
        <v>30635</v>
      </c>
      <c r="G9" s="196">
        <v>27637</v>
      </c>
      <c r="H9" s="196">
        <v>31340</v>
      </c>
      <c r="I9" s="196">
        <v>31340</v>
      </c>
      <c r="J9" s="196">
        <v>31340</v>
      </c>
    </row>
    <row r="10" spans="1:10" s="12" customFormat="1" ht="15" x14ac:dyDescent="0.25">
      <c r="A10" s="30"/>
      <c r="B10" s="32">
        <v>631</v>
      </c>
      <c r="C10" s="18" t="s">
        <v>11</v>
      </c>
      <c r="D10" s="196">
        <v>83</v>
      </c>
      <c r="E10" s="196">
        <v>274</v>
      </c>
      <c r="F10" s="196">
        <v>370</v>
      </c>
      <c r="G10" s="196">
        <v>200</v>
      </c>
      <c r="H10" s="196">
        <v>350</v>
      </c>
      <c r="I10" s="196">
        <v>350</v>
      </c>
      <c r="J10" s="196">
        <v>350</v>
      </c>
    </row>
    <row r="11" spans="1:10" s="12" customFormat="1" ht="15" x14ac:dyDescent="0.25">
      <c r="A11" s="34"/>
      <c r="B11" s="32">
        <v>632</v>
      </c>
      <c r="C11" s="33" t="s">
        <v>12</v>
      </c>
      <c r="D11" s="196">
        <v>9642</v>
      </c>
      <c r="E11" s="196">
        <v>11103</v>
      </c>
      <c r="F11" s="196">
        <v>10160</v>
      </c>
      <c r="G11" s="196">
        <v>11100</v>
      </c>
      <c r="H11" s="196">
        <v>10660</v>
      </c>
      <c r="I11" s="196">
        <v>10660</v>
      </c>
      <c r="J11" s="196">
        <v>10660</v>
      </c>
    </row>
    <row r="12" spans="1:10" s="12" customFormat="1" ht="15" x14ac:dyDescent="0.25">
      <c r="A12" s="34"/>
      <c r="B12" s="32">
        <v>633</v>
      </c>
      <c r="C12" s="18" t="s">
        <v>13</v>
      </c>
      <c r="D12" s="196">
        <v>5588</v>
      </c>
      <c r="E12" s="196">
        <v>4805</v>
      </c>
      <c r="F12" s="196">
        <v>5450</v>
      </c>
      <c r="G12" s="196">
        <v>3100</v>
      </c>
      <c r="H12" s="196">
        <v>4850</v>
      </c>
      <c r="I12" s="196">
        <v>4850</v>
      </c>
      <c r="J12" s="196">
        <v>4850</v>
      </c>
    </row>
    <row r="13" spans="1:10" s="12" customFormat="1" ht="15" x14ac:dyDescent="0.25">
      <c r="A13" s="34"/>
      <c r="B13" s="32">
        <v>634</v>
      </c>
      <c r="C13" s="18" t="s">
        <v>2</v>
      </c>
      <c r="D13" s="196">
        <v>1449</v>
      </c>
      <c r="E13" s="196">
        <v>4291</v>
      </c>
      <c r="F13" s="196">
        <v>2600</v>
      </c>
      <c r="G13" s="196">
        <v>1700</v>
      </c>
      <c r="H13" s="196">
        <v>2800</v>
      </c>
      <c r="I13" s="196">
        <v>2800</v>
      </c>
      <c r="J13" s="196">
        <v>2800</v>
      </c>
    </row>
    <row r="14" spans="1:10" s="12" customFormat="1" ht="15" x14ac:dyDescent="0.25">
      <c r="A14" s="34"/>
      <c r="B14" s="32">
        <v>635</v>
      </c>
      <c r="C14" s="18" t="s">
        <v>47</v>
      </c>
      <c r="D14" s="196">
        <v>1160</v>
      </c>
      <c r="E14" s="196">
        <v>2197</v>
      </c>
      <c r="F14" s="196">
        <v>2000</v>
      </c>
      <c r="G14" s="196">
        <v>800</v>
      </c>
      <c r="H14" s="196">
        <v>2000</v>
      </c>
      <c r="I14" s="196">
        <v>2000</v>
      </c>
      <c r="J14" s="196">
        <v>2000</v>
      </c>
    </row>
    <row r="15" spans="1:10" s="12" customFormat="1" ht="15" x14ac:dyDescent="0.25">
      <c r="A15" s="34"/>
      <c r="B15" s="32">
        <v>637</v>
      </c>
      <c r="C15" s="18" t="s">
        <v>15</v>
      </c>
      <c r="D15" s="196">
        <v>23169</v>
      </c>
      <c r="E15" s="196">
        <v>29799</v>
      </c>
      <c r="F15" s="196">
        <v>45350</v>
      </c>
      <c r="G15" s="196">
        <v>22450</v>
      </c>
      <c r="H15" s="196">
        <v>25650</v>
      </c>
      <c r="I15" s="196">
        <v>25650</v>
      </c>
      <c r="J15" s="196">
        <v>25650</v>
      </c>
    </row>
    <row r="16" spans="1:10" s="12" customFormat="1" ht="15" x14ac:dyDescent="0.25">
      <c r="A16" s="34"/>
      <c r="B16" s="32">
        <v>641</v>
      </c>
      <c r="C16" s="18" t="s">
        <v>122</v>
      </c>
      <c r="D16" s="196">
        <v>2465</v>
      </c>
      <c r="E16" s="196">
        <v>3291</v>
      </c>
      <c r="F16" s="196">
        <v>3856</v>
      </c>
      <c r="G16" s="196">
        <v>1833</v>
      </c>
      <c r="H16" s="196">
        <v>3856</v>
      </c>
      <c r="I16" s="196">
        <v>3856</v>
      </c>
      <c r="J16" s="196">
        <v>3856</v>
      </c>
    </row>
    <row r="17" spans="1:10" ht="15" x14ac:dyDescent="0.25">
      <c r="A17" s="17"/>
      <c r="B17" s="35">
        <v>642</v>
      </c>
      <c r="C17" s="18" t="s">
        <v>78</v>
      </c>
      <c r="D17" s="18">
        <v>2023</v>
      </c>
      <c r="E17" s="18">
        <v>1603</v>
      </c>
      <c r="F17" s="18">
        <v>5660</v>
      </c>
      <c r="G17" s="18">
        <v>1700</v>
      </c>
      <c r="H17" s="18">
        <v>5660</v>
      </c>
      <c r="I17" s="18">
        <v>5660</v>
      </c>
      <c r="J17" s="18">
        <v>5660</v>
      </c>
    </row>
    <row r="18" spans="1:10" ht="14.25" x14ac:dyDescent="0.2">
      <c r="A18" s="36" t="s">
        <v>3</v>
      </c>
      <c r="B18" s="25"/>
      <c r="C18" s="26"/>
      <c r="D18" s="66">
        <f t="shared" ref="D18:J18" si="1">SUM(D19)</f>
        <v>910</v>
      </c>
      <c r="E18" s="66">
        <f>SUM(E19)</f>
        <v>499</v>
      </c>
      <c r="F18" s="66">
        <f t="shared" si="1"/>
        <v>700</v>
      </c>
      <c r="G18" s="66">
        <f t="shared" si="1"/>
        <v>2800</v>
      </c>
      <c r="H18" s="66">
        <f t="shared" si="1"/>
        <v>700</v>
      </c>
      <c r="I18" s="66">
        <f t="shared" si="1"/>
        <v>700</v>
      </c>
      <c r="J18" s="66">
        <f t="shared" si="1"/>
        <v>700</v>
      </c>
    </row>
    <row r="19" spans="1:10" ht="14.25" x14ac:dyDescent="0.2">
      <c r="A19" s="17"/>
      <c r="B19" s="38">
        <v>637</v>
      </c>
      <c r="C19" s="39" t="s">
        <v>15</v>
      </c>
      <c r="D19" s="196">
        <v>910</v>
      </c>
      <c r="E19" s="196">
        <v>499</v>
      </c>
      <c r="F19" s="196">
        <v>700</v>
      </c>
      <c r="G19" s="196">
        <v>2800</v>
      </c>
      <c r="H19" s="196">
        <v>700</v>
      </c>
      <c r="I19" s="196">
        <v>700</v>
      </c>
      <c r="J19" s="196">
        <v>700</v>
      </c>
    </row>
    <row r="20" spans="1:10" ht="14.25" x14ac:dyDescent="0.2">
      <c r="A20" s="72" t="s">
        <v>85</v>
      </c>
      <c r="B20" s="25"/>
      <c r="C20" s="26"/>
      <c r="D20" s="113">
        <f>SUM(D22:D27)</f>
        <v>668</v>
      </c>
      <c r="E20" s="113">
        <f>SUM(E21:E27)</f>
        <v>1445</v>
      </c>
      <c r="F20" s="66">
        <f>SUM(F22:F27)</f>
        <v>0</v>
      </c>
      <c r="G20" s="66">
        <f>SUM(G21:G27)</f>
        <v>890</v>
      </c>
      <c r="H20" s="66">
        <f>SUM(H22:H27)</f>
        <v>0</v>
      </c>
      <c r="I20" s="66">
        <f>SUM(I22:I27)</f>
        <v>0</v>
      </c>
      <c r="J20" s="66">
        <f>SUM(J22:J27)</f>
        <v>0</v>
      </c>
    </row>
    <row r="21" spans="1:10" ht="14.25" x14ac:dyDescent="0.2">
      <c r="A21" s="103"/>
      <c r="B21" s="28">
        <v>610</v>
      </c>
      <c r="C21" s="33" t="s">
        <v>77</v>
      </c>
      <c r="D21" s="295">
        <v>0</v>
      </c>
      <c r="E21" s="295">
        <v>0</v>
      </c>
      <c r="F21" s="196"/>
      <c r="G21" s="196"/>
      <c r="H21" s="196">
        <v>0</v>
      </c>
      <c r="I21" s="196">
        <v>0</v>
      </c>
      <c r="J21" s="196">
        <v>0</v>
      </c>
    </row>
    <row r="22" spans="1:10" ht="14.25" x14ac:dyDescent="0.2">
      <c r="A22" s="103"/>
      <c r="B22" s="28">
        <v>620</v>
      </c>
      <c r="C22" s="33" t="s">
        <v>16</v>
      </c>
      <c r="D22" s="196">
        <v>78</v>
      </c>
      <c r="E22" s="196">
        <v>0</v>
      </c>
      <c r="F22" s="196"/>
      <c r="G22" s="196">
        <v>35</v>
      </c>
      <c r="H22" s="196">
        <v>0</v>
      </c>
      <c r="I22" s="196">
        <v>0</v>
      </c>
      <c r="J22" s="196">
        <v>0</v>
      </c>
    </row>
    <row r="23" spans="1:10" ht="14.25" x14ac:dyDescent="0.2">
      <c r="A23" s="103"/>
      <c r="B23" s="28">
        <v>631</v>
      </c>
      <c r="C23" s="33" t="s">
        <v>11</v>
      </c>
      <c r="D23" s="196">
        <v>0</v>
      </c>
      <c r="E23" s="196">
        <v>0</v>
      </c>
      <c r="F23" s="196"/>
      <c r="G23" s="196">
        <v>0</v>
      </c>
      <c r="H23" s="196">
        <v>0</v>
      </c>
      <c r="I23" s="196">
        <v>0</v>
      </c>
      <c r="J23" s="196">
        <v>0</v>
      </c>
    </row>
    <row r="24" spans="1:10" ht="14.25" x14ac:dyDescent="0.2">
      <c r="A24" s="103"/>
      <c r="B24" s="28">
        <v>632</v>
      </c>
      <c r="C24" s="33" t="s">
        <v>12</v>
      </c>
      <c r="D24" s="196">
        <v>35</v>
      </c>
      <c r="E24" s="196">
        <v>72</v>
      </c>
      <c r="F24" s="196"/>
      <c r="G24" s="196">
        <v>10</v>
      </c>
      <c r="H24" s="196">
        <v>0</v>
      </c>
      <c r="I24" s="196">
        <v>0</v>
      </c>
      <c r="J24" s="196">
        <v>0</v>
      </c>
    </row>
    <row r="25" spans="1:10" ht="14.25" x14ac:dyDescent="0.2">
      <c r="A25" s="17"/>
      <c r="B25" s="38">
        <v>633</v>
      </c>
      <c r="C25" s="18" t="s">
        <v>19</v>
      </c>
      <c r="D25" s="196">
        <v>75</v>
      </c>
      <c r="E25" s="196">
        <v>365</v>
      </c>
      <c r="F25" s="196"/>
      <c r="G25" s="196">
        <v>54</v>
      </c>
      <c r="H25" s="196">
        <v>0</v>
      </c>
      <c r="I25" s="196">
        <v>0</v>
      </c>
      <c r="J25" s="196">
        <v>0</v>
      </c>
    </row>
    <row r="26" spans="1:10" ht="14.25" x14ac:dyDescent="0.2">
      <c r="A26" s="17"/>
      <c r="B26" s="38">
        <v>634</v>
      </c>
      <c r="C26" s="18" t="s">
        <v>2</v>
      </c>
      <c r="D26" s="196">
        <v>20</v>
      </c>
      <c r="E26" s="196">
        <v>20</v>
      </c>
      <c r="F26" s="196"/>
      <c r="G26" s="196">
        <v>40</v>
      </c>
      <c r="H26" s="196">
        <v>0</v>
      </c>
      <c r="I26" s="196">
        <v>0</v>
      </c>
      <c r="J26" s="196">
        <v>0</v>
      </c>
    </row>
    <row r="27" spans="1:10" ht="14.25" x14ac:dyDescent="0.2">
      <c r="A27" s="17"/>
      <c r="B27" s="38">
        <v>637</v>
      </c>
      <c r="C27" s="18" t="s">
        <v>15</v>
      </c>
      <c r="D27" s="196">
        <v>460</v>
      </c>
      <c r="E27" s="196">
        <v>988</v>
      </c>
      <c r="F27" s="196"/>
      <c r="G27" s="196">
        <v>751</v>
      </c>
      <c r="H27" s="196"/>
      <c r="I27" s="196"/>
      <c r="J27" s="196"/>
    </row>
    <row r="28" spans="1:10" ht="14.25" outlineLevel="1" x14ac:dyDescent="0.2">
      <c r="A28" s="40" t="s">
        <v>55</v>
      </c>
      <c r="B28" s="41"/>
      <c r="C28" s="41"/>
      <c r="D28" s="106">
        <f>SUM(D29:D29)</f>
        <v>4571</v>
      </c>
      <c r="E28" s="106">
        <f>SUM(E29)</f>
        <v>4399</v>
      </c>
      <c r="F28" s="66">
        <f>SUM(F29)</f>
        <v>5000</v>
      </c>
      <c r="G28" s="106">
        <f>SUM(G29:G29)</f>
        <v>5000</v>
      </c>
      <c r="H28" s="106">
        <f>SUM(H29:H29)</f>
        <v>5000</v>
      </c>
      <c r="I28" s="106">
        <f>SUM(I29:I29)</f>
        <v>5000</v>
      </c>
      <c r="J28" s="106">
        <f>SUM(J29:J29)</f>
        <v>5000</v>
      </c>
    </row>
    <row r="29" spans="1:10" ht="15" x14ac:dyDescent="0.25">
      <c r="A29" s="34"/>
      <c r="B29" s="37">
        <v>651</v>
      </c>
      <c r="C29" s="18" t="s">
        <v>79</v>
      </c>
      <c r="D29" s="18">
        <v>4571</v>
      </c>
      <c r="E29" s="18">
        <v>4399</v>
      </c>
      <c r="F29" s="18">
        <v>5000</v>
      </c>
      <c r="G29" s="18">
        <v>5000</v>
      </c>
      <c r="H29" s="18">
        <v>5000</v>
      </c>
      <c r="I29" s="18">
        <v>5000</v>
      </c>
      <c r="J29" s="18">
        <v>5000</v>
      </c>
    </row>
    <row r="30" spans="1:10" ht="14.25" x14ac:dyDescent="0.2">
      <c r="A30" s="36" t="s">
        <v>35</v>
      </c>
      <c r="B30" s="25"/>
      <c r="C30" s="26"/>
      <c r="D30" s="66">
        <f>SUM(D33:D45)</f>
        <v>6878</v>
      </c>
      <c r="E30" s="66">
        <f>SUM(E31:E45)</f>
        <v>11144</v>
      </c>
      <c r="F30" s="66">
        <f>SUM(F31:F45)</f>
        <v>6220</v>
      </c>
      <c r="G30" s="66">
        <f>SUM(G33:G45)</f>
        <v>6510</v>
      </c>
      <c r="H30" s="66">
        <f>SUM(H31:H45)</f>
        <v>6220</v>
      </c>
      <c r="I30" s="66">
        <f>SUM(I31:I45)</f>
        <v>6220</v>
      </c>
      <c r="J30" s="66">
        <f>SUM(J31:J45)</f>
        <v>6220</v>
      </c>
    </row>
    <row r="31" spans="1:10" ht="14.25" x14ac:dyDescent="0.2">
      <c r="A31" s="34"/>
      <c r="B31" s="28">
        <v>620</v>
      </c>
      <c r="C31" s="33" t="s">
        <v>16</v>
      </c>
      <c r="D31" s="196">
        <v>158</v>
      </c>
      <c r="E31" s="196">
        <v>158</v>
      </c>
      <c r="F31" s="196">
        <v>0</v>
      </c>
      <c r="G31" s="196">
        <v>0</v>
      </c>
      <c r="H31" s="196">
        <v>0</v>
      </c>
      <c r="I31" s="196">
        <v>0</v>
      </c>
      <c r="J31" s="196">
        <v>0</v>
      </c>
    </row>
    <row r="32" spans="1:10" ht="14.25" x14ac:dyDescent="0.2">
      <c r="A32" s="34"/>
      <c r="B32" s="28">
        <v>631</v>
      </c>
      <c r="C32" s="33" t="s">
        <v>11</v>
      </c>
      <c r="D32" s="196"/>
      <c r="E32" s="196"/>
      <c r="F32" s="196">
        <v>50</v>
      </c>
      <c r="G32" s="196">
        <v>50</v>
      </c>
      <c r="H32" s="196">
        <v>50</v>
      </c>
      <c r="I32" s="196">
        <v>50</v>
      </c>
      <c r="J32" s="196">
        <v>50</v>
      </c>
    </row>
    <row r="33" spans="1:10" ht="14.25" x14ac:dyDescent="0.2">
      <c r="A33" s="34"/>
      <c r="B33" s="28">
        <v>632</v>
      </c>
      <c r="C33" s="18" t="s">
        <v>12</v>
      </c>
      <c r="D33" s="196">
        <v>635</v>
      </c>
      <c r="E33" s="196">
        <v>784</v>
      </c>
      <c r="F33" s="196">
        <v>950</v>
      </c>
      <c r="G33" s="196">
        <v>820</v>
      </c>
      <c r="H33" s="196">
        <v>950</v>
      </c>
      <c r="I33" s="196">
        <v>950</v>
      </c>
      <c r="J33" s="196">
        <v>950</v>
      </c>
    </row>
    <row r="34" spans="1:10" ht="14.25" x14ac:dyDescent="0.2">
      <c r="A34" s="34"/>
      <c r="B34" s="28">
        <v>633</v>
      </c>
      <c r="C34" s="18" t="s">
        <v>13</v>
      </c>
      <c r="D34" s="196">
        <v>3480</v>
      </c>
      <c r="E34" s="196">
        <v>3693</v>
      </c>
      <c r="F34" s="196">
        <v>900</v>
      </c>
      <c r="G34" s="196">
        <v>2150</v>
      </c>
      <c r="H34" s="196">
        <v>1600</v>
      </c>
      <c r="I34" s="196">
        <v>1600</v>
      </c>
      <c r="J34" s="196">
        <v>1600</v>
      </c>
    </row>
    <row r="35" spans="1:10" ht="12" thickBot="1" x14ac:dyDescent="0.25">
      <c r="B35" s="10"/>
      <c r="C35" s="10"/>
      <c r="D35" s="2"/>
      <c r="E35" s="2"/>
      <c r="F35" s="2"/>
      <c r="G35" s="2"/>
      <c r="H35" s="2"/>
      <c r="I35" s="2"/>
      <c r="J35" s="2"/>
    </row>
    <row r="36" spans="1:10" x14ac:dyDescent="0.2">
      <c r="A36" s="86"/>
      <c r="B36" s="87"/>
      <c r="C36" s="88"/>
      <c r="D36" s="325"/>
      <c r="E36" s="325"/>
      <c r="F36" s="325"/>
      <c r="G36" s="325"/>
      <c r="H36" s="325"/>
      <c r="I36" s="325"/>
      <c r="J36" s="325"/>
    </row>
    <row r="37" spans="1:10" ht="18" x14ac:dyDescent="0.25">
      <c r="A37" s="90" t="s">
        <v>163</v>
      </c>
      <c r="B37" s="80"/>
      <c r="C37" s="81"/>
      <c r="D37" s="82"/>
      <c r="E37" s="326"/>
      <c r="F37" s="326"/>
      <c r="G37" s="326"/>
      <c r="H37" s="326"/>
      <c r="I37" s="326"/>
      <c r="J37" s="326"/>
    </row>
    <row r="38" spans="1:10" ht="18" x14ac:dyDescent="0.25">
      <c r="A38" s="90"/>
      <c r="B38" s="80"/>
      <c r="C38" s="81"/>
      <c r="D38" s="82"/>
      <c r="E38" s="326"/>
      <c r="F38" s="326"/>
      <c r="G38" s="326"/>
      <c r="H38" s="326"/>
      <c r="I38" s="328"/>
      <c r="J38" s="328"/>
    </row>
    <row r="39" spans="1:10" ht="18.75" thickBot="1" x14ac:dyDescent="0.3">
      <c r="A39" s="91"/>
      <c r="B39" s="76"/>
      <c r="C39" s="77"/>
      <c r="D39" s="78"/>
      <c r="E39" s="327"/>
      <c r="F39" s="327"/>
      <c r="G39" s="327"/>
      <c r="H39" s="327"/>
      <c r="I39" s="327"/>
      <c r="J39" s="327"/>
    </row>
    <row r="40" spans="1:10" ht="14.25" x14ac:dyDescent="0.2">
      <c r="A40" s="69"/>
      <c r="B40" s="70"/>
      <c r="C40" s="71"/>
      <c r="D40" s="110" t="s">
        <v>65</v>
      </c>
      <c r="E40" s="110" t="s">
        <v>65</v>
      </c>
      <c r="F40" s="110" t="s">
        <v>65</v>
      </c>
      <c r="G40" s="110" t="s">
        <v>65</v>
      </c>
      <c r="H40" s="110" t="s">
        <v>65</v>
      </c>
      <c r="I40" s="110" t="s">
        <v>65</v>
      </c>
      <c r="J40" s="110" t="s">
        <v>65</v>
      </c>
    </row>
    <row r="41" spans="1:10" ht="15" x14ac:dyDescent="0.25">
      <c r="A41" s="92" t="s">
        <v>91</v>
      </c>
      <c r="B41" s="93"/>
      <c r="C41" s="94"/>
      <c r="D41" s="96" t="s">
        <v>148</v>
      </c>
      <c r="E41" s="340" t="s">
        <v>160</v>
      </c>
      <c r="F41" s="95" t="s">
        <v>161</v>
      </c>
      <c r="G41" s="96" t="s">
        <v>162</v>
      </c>
      <c r="H41" s="340" t="s">
        <v>121</v>
      </c>
      <c r="I41" s="96" t="s">
        <v>149</v>
      </c>
      <c r="J41" s="96" t="s">
        <v>159</v>
      </c>
    </row>
    <row r="42" spans="1:10" ht="14.25" x14ac:dyDescent="0.2">
      <c r="A42" s="34"/>
      <c r="B42" s="28">
        <v>634</v>
      </c>
      <c r="C42" s="18" t="s">
        <v>2</v>
      </c>
      <c r="D42" s="341">
        <v>1406</v>
      </c>
      <c r="E42" s="341">
        <v>4094</v>
      </c>
      <c r="F42" s="341">
        <v>1750</v>
      </c>
      <c r="G42" s="341">
        <v>1210</v>
      </c>
      <c r="H42" s="341">
        <v>1450</v>
      </c>
      <c r="I42" s="341">
        <v>1450</v>
      </c>
      <c r="J42" s="341">
        <v>1450</v>
      </c>
    </row>
    <row r="43" spans="1:10" ht="14.25" outlineLevel="1" x14ac:dyDescent="0.2">
      <c r="A43" s="34"/>
      <c r="B43" s="31">
        <v>635</v>
      </c>
      <c r="C43" s="33" t="s">
        <v>47</v>
      </c>
      <c r="D43" s="196">
        <v>128</v>
      </c>
      <c r="E43" s="196">
        <v>232</v>
      </c>
      <c r="F43" s="196">
        <v>300</v>
      </c>
      <c r="G43" s="196">
        <v>1100</v>
      </c>
      <c r="H43" s="196">
        <v>300</v>
      </c>
      <c r="I43" s="196">
        <v>300</v>
      </c>
      <c r="J43" s="196">
        <v>300</v>
      </c>
    </row>
    <row r="44" spans="1:10" ht="14.25" x14ac:dyDescent="0.2">
      <c r="A44" s="17"/>
      <c r="B44" s="28">
        <v>637</v>
      </c>
      <c r="C44" s="18" t="s">
        <v>15</v>
      </c>
      <c r="D44" s="196">
        <v>1143</v>
      </c>
      <c r="E44" s="196">
        <v>1183</v>
      </c>
      <c r="F44" s="196">
        <v>2170</v>
      </c>
      <c r="G44" s="196">
        <v>1080</v>
      </c>
      <c r="H44" s="196">
        <v>1770</v>
      </c>
      <c r="I44" s="196">
        <v>1770</v>
      </c>
      <c r="J44" s="196">
        <v>1770</v>
      </c>
    </row>
    <row r="45" spans="1:10" ht="14.25" x14ac:dyDescent="0.2">
      <c r="A45" s="17"/>
      <c r="B45" s="28">
        <v>642</v>
      </c>
      <c r="C45" s="18" t="s">
        <v>78</v>
      </c>
      <c r="D45" s="196">
        <v>86</v>
      </c>
      <c r="E45" s="196">
        <v>1000</v>
      </c>
      <c r="F45" s="196">
        <v>100</v>
      </c>
      <c r="G45" s="196">
        <v>150</v>
      </c>
      <c r="H45" s="196">
        <v>100</v>
      </c>
      <c r="I45" s="196">
        <v>100</v>
      </c>
      <c r="J45" s="196">
        <v>100</v>
      </c>
    </row>
    <row r="46" spans="1:10" ht="14.25" x14ac:dyDescent="0.2">
      <c r="A46" s="36" t="s">
        <v>4</v>
      </c>
      <c r="B46" s="25"/>
      <c r="C46" s="20"/>
      <c r="D46" s="329">
        <f>SUM(D47:D51)</f>
        <v>2724</v>
      </c>
      <c r="E46" s="329">
        <f>SUM(E47:E51)</f>
        <v>44637</v>
      </c>
      <c r="F46" s="329">
        <f>SUM(F48:F50:F51)</f>
        <v>6196</v>
      </c>
      <c r="G46" s="329">
        <f>G48+G50+G51</f>
        <v>3380</v>
      </c>
      <c r="H46" s="329">
        <f>SUM(H47:H51)</f>
        <v>3043</v>
      </c>
      <c r="I46" s="329">
        <f>SUM(I47:I51)</f>
        <v>3043</v>
      </c>
      <c r="J46" s="329">
        <f>SUM(J47:J51)</f>
        <v>3043</v>
      </c>
    </row>
    <row r="47" spans="1:10" ht="15" x14ac:dyDescent="0.2">
      <c r="A47" s="213"/>
      <c r="B47" s="284">
        <v>610</v>
      </c>
      <c r="C47" s="283" t="s">
        <v>123</v>
      </c>
      <c r="D47" s="318">
        <v>0</v>
      </c>
      <c r="E47" s="317">
        <v>0</v>
      </c>
      <c r="F47" s="318">
        <v>0</v>
      </c>
      <c r="G47" s="318">
        <v>0</v>
      </c>
      <c r="H47" s="317">
        <v>0</v>
      </c>
      <c r="I47" s="318">
        <v>0</v>
      </c>
      <c r="J47" s="318">
        <v>0</v>
      </c>
    </row>
    <row r="48" spans="1:10" ht="14.25" x14ac:dyDescent="0.2">
      <c r="A48" s="34"/>
      <c r="B48" s="28">
        <v>633</v>
      </c>
      <c r="C48" s="266" t="s">
        <v>13</v>
      </c>
      <c r="D48" s="319">
        <v>192</v>
      </c>
      <c r="E48" s="319">
        <v>254</v>
      </c>
      <c r="F48" s="319">
        <v>186</v>
      </c>
      <c r="G48" s="319">
        <v>280</v>
      </c>
      <c r="H48" s="319">
        <v>286</v>
      </c>
      <c r="I48" s="319">
        <v>286</v>
      </c>
      <c r="J48" s="319">
        <v>286</v>
      </c>
    </row>
    <row r="49" spans="1:10" ht="14.25" x14ac:dyDescent="0.2">
      <c r="A49" s="34"/>
      <c r="B49" s="28">
        <v>634</v>
      </c>
      <c r="C49" s="266" t="s">
        <v>2</v>
      </c>
      <c r="D49" s="319"/>
      <c r="E49" s="319"/>
      <c r="F49" s="319"/>
      <c r="G49" s="319"/>
      <c r="H49" s="319">
        <v>50</v>
      </c>
      <c r="I49" s="319">
        <v>50</v>
      </c>
      <c r="J49" s="319">
        <v>50</v>
      </c>
    </row>
    <row r="50" spans="1:10" ht="14.25" x14ac:dyDescent="0.2">
      <c r="A50" s="17"/>
      <c r="B50" s="28">
        <v>635</v>
      </c>
      <c r="C50" s="266" t="s">
        <v>47</v>
      </c>
      <c r="D50" s="319">
        <v>2520</v>
      </c>
      <c r="E50" s="319">
        <v>40238</v>
      </c>
      <c r="F50" s="319">
        <v>0</v>
      </c>
      <c r="G50" s="319">
        <v>0</v>
      </c>
      <c r="H50" s="319">
        <v>0</v>
      </c>
      <c r="I50" s="319">
        <v>0</v>
      </c>
      <c r="J50" s="319">
        <v>0</v>
      </c>
    </row>
    <row r="51" spans="1:10" ht="15" x14ac:dyDescent="0.25">
      <c r="A51" s="17"/>
      <c r="B51" s="35">
        <v>637</v>
      </c>
      <c r="C51" s="337" t="s">
        <v>15</v>
      </c>
      <c r="D51" s="319">
        <v>12</v>
      </c>
      <c r="E51" s="319">
        <v>4145</v>
      </c>
      <c r="F51" s="319">
        <v>6010</v>
      </c>
      <c r="G51" s="319">
        <v>3100</v>
      </c>
      <c r="H51" s="319">
        <v>2707</v>
      </c>
      <c r="I51" s="319">
        <v>2707</v>
      </c>
      <c r="J51" s="319">
        <v>2707</v>
      </c>
    </row>
    <row r="52" spans="1:10" ht="14.25" x14ac:dyDescent="0.2">
      <c r="A52" s="36" t="s">
        <v>36</v>
      </c>
      <c r="B52" s="25"/>
      <c r="C52" s="26"/>
      <c r="D52" s="329">
        <f>SUM(D56:D57)</f>
        <v>30732</v>
      </c>
      <c r="E52" s="329">
        <f>SUM(E56:E57)</f>
        <v>37843</v>
      </c>
      <c r="F52" s="329">
        <f>SUM(F53:F57)</f>
        <v>42516</v>
      </c>
      <c r="G52" s="329">
        <f>SUM(G53:G57)</f>
        <v>37000</v>
      </c>
      <c r="H52" s="329">
        <f>SUM(H53:H57)</f>
        <v>34854</v>
      </c>
      <c r="I52" s="329">
        <f>SUM(I53:I57)</f>
        <v>33854</v>
      </c>
      <c r="J52" s="329">
        <f>SUM(J53:J57)</f>
        <v>33854</v>
      </c>
    </row>
    <row r="53" spans="1:10" ht="14.25" x14ac:dyDescent="0.2">
      <c r="A53" s="34"/>
      <c r="B53" s="28">
        <v>632</v>
      </c>
      <c r="C53" s="29" t="s">
        <v>126</v>
      </c>
      <c r="D53" s="196"/>
      <c r="E53" s="196">
        <v>0</v>
      </c>
      <c r="F53" s="196">
        <v>970</v>
      </c>
      <c r="G53" s="196">
        <v>970</v>
      </c>
      <c r="H53" s="196">
        <v>970</v>
      </c>
      <c r="I53" s="196">
        <v>970</v>
      </c>
      <c r="J53" s="196">
        <v>970</v>
      </c>
    </row>
    <row r="54" spans="1:10" ht="14.25" x14ac:dyDescent="0.2">
      <c r="A54" s="34"/>
      <c r="B54" s="28">
        <v>633</v>
      </c>
      <c r="C54" s="29" t="s">
        <v>13</v>
      </c>
      <c r="D54" s="196">
        <v>1766</v>
      </c>
      <c r="E54" s="196">
        <v>2276</v>
      </c>
      <c r="F54" s="196">
        <v>1550</v>
      </c>
      <c r="G54" s="196">
        <v>1550</v>
      </c>
      <c r="H54" s="196">
        <v>1150</v>
      </c>
      <c r="I54" s="196">
        <v>150</v>
      </c>
      <c r="J54" s="196">
        <v>150</v>
      </c>
    </row>
    <row r="55" spans="1:10" ht="14.25" x14ac:dyDescent="0.2">
      <c r="A55" s="34"/>
      <c r="B55" s="28">
        <v>634</v>
      </c>
      <c r="C55" s="33" t="s">
        <v>127</v>
      </c>
      <c r="D55" s="196"/>
      <c r="E55" s="196">
        <v>1597</v>
      </c>
      <c r="F55" s="196">
        <v>1200</v>
      </c>
      <c r="G55" s="196">
        <v>1200</v>
      </c>
      <c r="H55" s="196">
        <v>1200</v>
      </c>
      <c r="I55" s="196">
        <v>1200</v>
      </c>
      <c r="J55" s="196">
        <v>1200</v>
      </c>
    </row>
    <row r="56" spans="1:10" ht="14.25" x14ac:dyDescent="0.2">
      <c r="A56" s="34"/>
      <c r="B56" s="28">
        <v>636</v>
      </c>
      <c r="C56" s="18" t="s">
        <v>124</v>
      </c>
      <c r="D56" s="196">
        <v>389</v>
      </c>
      <c r="E56" s="196">
        <v>6049</v>
      </c>
      <c r="F56" s="196">
        <v>8062</v>
      </c>
      <c r="G56" s="196">
        <v>0</v>
      </c>
      <c r="H56" s="196">
        <v>0</v>
      </c>
      <c r="I56" s="196">
        <v>0</v>
      </c>
      <c r="J56" s="196">
        <v>0</v>
      </c>
    </row>
    <row r="57" spans="1:10" ht="14.25" x14ac:dyDescent="0.2">
      <c r="A57" s="17"/>
      <c r="B57" s="28">
        <v>637</v>
      </c>
      <c r="C57" s="18" t="s">
        <v>15</v>
      </c>
      <c r="D57" s="196">
        <v>30343</v>
      </c>
      <c r="E57" s="196">
        <v>31794</v>
      </c>
      <c r="F57" s="196">
        <v>30734</v>
      </c>
      <c r="G57" s="196">
        <v>33280</v>
      </c>
      <c r="H57" s="196">
        <v>31534</v>
      </c>
      <c r="I57" s="196">
        <v>31534</v>
      </c>
      <c r="J57" s="196">
        <v>31534</v>
      </c>
    </row>
    <row r="58" spans="1:10" ht="14.25" outlineLevel="1" x14ac:dyDescent="0.2">
      <c r="A58" s="40" t="s">
        <v>67</v>
      </c>
      <c r="B58" s="43"/>
      <c r="C58" s="44"/>
      <c r="D58" s="330">
        <f>SUM(D60)</f>
        <v>0</v>
      </c>
      <c r="E58" s="330">
        <f>SUM(E60)</f>
        <v>999</v>
      </c>
      <c r="F58" s="331">
        <f>SUM(F59:F60)</f>
        <v>1000</v>
      </c>
      <c r="G58" s="331">
        <f>SUM(G59:G60)</f>
        <v>0</v>
      </c>
      <c r="H58" s="331">
        <f>SUM(H59:H60)</f>
        <v>1000</v>
      </c>
      <c r="I58" s="331">
        <f>SUM(I59:I60)</f>
        <v>1000</v>
      </c>
      <c r="J58" s="331">
        <f>SUM(J59:J60)</f>
        <v>1000</v>
      </c>
    </row>
    <row r="59" spans="1:10" ht="15" outlineLevel="1" x14ac:dyDescent="0.25">
      <c r="A59" s="34"/>
      <c r="B59" s="35">
        <v>635</v>
      </c>
      <c r="C59" s="33" t="s">
        <v>47</v>
      </c>
      <c r="D59" s="18"/>
      <c r="E59" s="18"/>
      <c r="F59" s="196">
        <v>0</v>
      </c>
      <c r="G59" s="196">
        <v>0</v>
      </c>
      <c r="H59" s="196"/>
      <c r="I59" s="196"/>
      <c r="J59" s="196"/>
    </row>
    <row r="60" spans="1:10" ht="15" x14ac:dyDescent="0.25">
      <c r="A60" s="17"/>
      <c r="B60" s="37">
        <v>637</v>
      </c>
      <c r="C60" s="18" t="s">
        <v>15</v>
      </c>
      <c r="D60" s="196">
        <v>0</v>
      </c>
      <c r="E60" s="196">
        <v>999</v>
      </c>
      <c r="F60" s="196">
        <v>1000</v>
      </c>
      <c r="G60" s="196">
        <v>0</v>
      </c>
      <c r="H60" s="196">
        <v>1000</v>
      </c>
      <c r="I60" s="196">
        <v>1000</v>
      </c>
      <c r="J60" s="196">
        <v>1000</v>
      </c>
    </row>
    <row r="61" spans="1:10" ht="14.25" outlineLevel="1" x14ac:dyDescent="0.2">
      <c r="A61" s="40" t="s">
        <v>45</v>
      </c>
      <c r="B61" s="43"/>
      <c r="C61" s="44"/>
      <c r="D61" s="330">
        <f t="shared" ref="D61:J61" si="2">SUM(D62)</f>
        <v>0</v>
      </c>
      <c r="E61" s="330">
        <f t="shared" si="2"/>
        <v>0</v>
      </c>
      <c r="F61" s="330">
        <f t="shared" si="2"/>
        <v>0</v>
      </c>
      <c r="G61" s="330">
        <f t="shared" si="2"/>
        <v>0</v>
      </c>
      <c r="H61" s="330">
        <f t="shared" si="2"/>
        <v>0</v>
      </c>
      <c r="I61" s="330">
        <f t="shared" si="2"/>
        <v>0</v>
      </c>
      <c r="J61" s="330">
        <f t="shared" si="2"/>
        <v>0</v>
      </c>
    </row>
    <row r="62" spans="1:10" ht="14.25" outlineLevel="1" x14ac:dyDescent="0.2">
      <c r="A62" s="34"/>
      <c r="B62" s="31">
        <v>637</v>
      </c>
      <c r="C62" s="52" t="s">
        <v>15</v>
      </c>
      <c r="D62" s="18">
        <v>0</v>
      </c>
      <c r="E62" s="18">
        <v>0</v>
      </c>
      <c r="F62" s="18"/>
      <c r="G62" s="18"/>
      <c r="H62" s="18">
        <v>0</v>
      </c>
      <c r="I62" s="18">
        <v>0</v>
      </c>
      <c r="J62" s="18">
        <v>0</v>
      </c>
    </row>
    <row r="63" spans="1:10" ht="14.25" outlineLevel="1" x14ac:dyDescent="0.2">
      <c r="A63" s="36" t="s">
        <v>81</v>
      </c>
      <c r="B63" s="19"/>
      <c r="C63" s="20"/>
      <c r="D63" s="332">
        <f t="shared" ref="D63:J63" si="3">SUM(D64)</f>
        <v>0</v>
      </c>
      <c r="E63" s="332">
        <f t="shared" si="3"/>
        <v>0</v>
      </c>
      <c r="F63" s="332">
        <f t="shared" si="3"/>
        <v>200</v>
      </c>
      <c r="G63" s="332">
        <f t="shared" si="3"/>
        <v>200</v>
      </c>
      <c r="H63" s="332">
        <f t="shared" si="3"/>
        <v>200</v>
      </c>
      <c r="I63" s="332">
        <f t="shared" si="3"/>
        <v>200</v>
      </c>
      <c r="J63" s="332">
        <f t="shared" si="3"/>
        <v>200</v>
      </c>
    </row>
    <row r="64" spans="1:10" ht="15" outlineLevel="1" x14ac:dyDescent="0.25">
      <c r="A64" s="17"/>
      <c r="B64" s="45">
        <v>635</v>
      </c>
      <c r="C64" s="33" t="s">
        <v>14</v>
      </c>
      <c r="D64" s="18">
        <v>0</v>
      </c>
      <c r="E64" s="18">
        <v>0</v>
      </c>
      <c r="F64" s="18">
        <v>200</v>
      </c>
      <c r="G64" s="18">
        <v>200</v>
      </c>
      <c r="H64" s="18">
        <v>200</v>
      </c>
      <c r="I64" s="18">
        <v>200</v>
      </c>
      <c r="J64" s="18">
        <v>200</v>
      </c>
    </row>
    <row r="65" spans="1:10" ht="14.25" outlineLevel="1" x14ac:dyDescent="0.2">
      <c r="A65" s="36" t="s">
        <v>39</v>
      </c>
      <c r="B65" s="19"/>
      <c r="C65" s="20"/>
      <c r="D65" s="332">
        <f t="shared" ref="D65:J65" si="4">SUM(D66:D80)</f>
        <v>90506</v>
      </c>
      <c r="E65" s="332">
        <f t="shared" si="4"/>
        <v>102265</v>
      </c>
      <c r="F65" s="332">
        <f t="shared" si="4"/>
        <v>72907</v>
      </c>
      <c r="G65" s="332">
        <f t="shared" si="4"/>
        <v>72193</v>
      </c>
      <c r="H65" s="332">
        <f t="shared" si="4"/>
        <v>37200</v>
      </c>
      <c r="I65" s="332">
        <f t="shared" si="4"/>
        <v>31150</v>
      </c>
      <c r="J65" s="332">
        <f t="shared" si="4"/>
        <v>31150</v>
      </c>
    </row>
    <row r="66" spans="1:10" ht="15" outlineLevel="1" x14ac:dyDescent="0.25">
      <c r="A66" s="17"/>
      <c r="B66" s="45">
        <v>610</v>
      </c>
      <c r="C66" s="33" t="s">
        <v>77</v>
      </c>
      <c r="D66" s="18">
        <v>52206</v>
      </c>
      <c r="E66" s="18">
        <v>63802</v>
      </c>
      <c r="F66" s="18">
        <v>11650</v>
      </c>
      <c r="G66" s="18">
        <v>32492</v>
      </c>
      <c r="H66" s="18">
        <v>12080</v>
      </c>
      <c r="I66" s="18">
        <v>12080</v>
      </c>
      <c r="J66" s="18">
        <v>12080</v>
      </c>
    </row>
    <row r="67" spans="1:10" ht="15" outlineLevel="1" x14ac:dyDescent="0.25">
      <c r="A67" s="17"/>
      <c r="B67" s="45">
        <v>620</v>
      </c>
      <c r="C67" s="33" t="s">
        <v>16</v>
      </c>
      <c r="D67" s="18">
        <v>17227</v>
      </c>
      <c r="E67" s="18">
        <v>18801</v>
      </c>
      <c r="F67" s="18">
        <v>4200</v>
      </c>
      <c r="G67" s="18">
        <v>12796</v>
      </c>
      <c r="H67" s="18">
        <v>8050</v>
      </c>
      <c r="I67" s="18">
        <v>8050</v>
      </c>
      <c r="J67" s="18">
        <v>8050</v>
      </c>
    </row>
    <row r="68" spans="1:10" ht="15" outlineLevel="1" x14ac:dyDescent="0.25">
      <c r="A68" s="17"/>
      <c r="B68" s="45">
        <v>631</v>
      </c>
      <c r="C68" s="33" t="s">
        <v>11</v>
      </c>
      <c r="D68" s="18">
        <v>1</v>
      </c>
      <c r="E68" s="18">
        <v>3</v>
      </c>
      <c r="F68" s="18">
        <v>20</v>
      </c>
      <c r="G68" s="18">
        <v>20</v>
      </c>
      <c r="H68" s="18">
        <v>20</v>
      </c>
      <c r="I68" s="18">
        <v>20</v>
      </c>
      <c r="J68" s="18">
        <v>20</v>
      </c>
    </row>
    <row r="69" spans="1:10" ht="18" outlineLevel="1" x14ac:dyDescent="0.25">
      <c r="A69" s="90" t="s">
        <v>163</v>
      </c>
      <c r="B69" s="80"/>
      <c r="C69" s="81"/>
      <c r="D69" s="82"/>
      <c r="E69" s="326"/>
      <c r="F69" s="326"/>
      <c r="G69" s="326"/>
      <c r="H69" s="326"/>
      <c r="I69" s="326"/>
      <c r="J69" s="326"/>
    </row>
    <row r="70" spans="1:10" ht="18" outlineLevel="1" x14ac:dyDescent="0.25">
      <c r="A70" s="90"/>
      <c r="B70" s="80"/>
      <c r="C70" s="81"/>
      <c r="D70" s="82"/>
      <c r="E70" s="326"/>
      <c r="F70" s="326"/>
      <c r="G70" s="326"/>
      <c r="H70" s="326"/>
      <c r="I70" s="328"/>
      <c r="J70" s="328"/>
    </row>
    <row r="71" spans="1:10" ht="18.75" outlineLevel="1" thickBot="1" x14ac:dyDescent="0.3">
      <c r="A71" s="91"/>
      <c r="B71" s="76"/>
      <c r="C71" s="77"/>
      <c r="D71" s="78"/>
      <c r="E71" s="327"/>
      <c r="F71" s="327"/>
      <c r="G71" s="327"/>
      <c r="H71" s="327"/>
      <c r="I71" s="327"/>
      <c r="J71" s="327"/>
    </row>
    <row r="72" spans="1:10" ht="14.25" outlineLevel="1" x14ac:dyDescent="0.2">
      <c r="A72" s="69"/>
      <c r="B72" s="70"/>
      <c r="C72" s="71"/>
      <c r="D72" s="333" t="s">
        <v>65</v>
      </c>
      <c r="E72" s="333" t="s">
        <v>65</v>
      </c>
      <c r="F72" s="333" t="s">
        <v>65</v>
      </c>
      <c r="G72" s="333" t="s">
        <v>65</v>
      </c>
      <c r="H72" s="333" t="s">
        <v>65</v>
      </c>
      <c r="I72" s="333" t="s">
        <v>65</v>
      </c>
      <c r="J72" s="333" t="s">
        <v>65</v>
      </c>
    </row>
    <row r="73" spans="1:10" ht="15" outlineLevel="1" x14ac:dyDescent="0.25">
      <c r="A73" s="92" t="s">
        <v>91</v>
      </c>
      <c r="B73" s="93"/>
      <c r="C73" s="94"/>
      <c r="D73" s="96" t="s">
        <v>148</v>
      </c>
      <c r="E73" s="340" t="s">
        <v>160</v>
      </c>
      <c r="F73" s="95" t="s">
        <v>161</v>
      </c>
      <c r="G73" s="96" t="s">
        <v>162</v>
      </c>
      <c r="H73" s="340" t="s">
        <v>121</v>
      </c>
      <c r="I73" s="96" t="s">
        <v>149</v>
      </c>
      <c r="J73" s="96" t="s">
        <v>159</v>
      </c>
    </row>
    <row r="74" spans="1:10" ht="15" outlineLevel="1" x14ac:dyDescent="0.25">
      <c r="A74" s="17"/>
      <c r="B74" s="45">
        <v>632</v>
      </c>
      <c r="C74" s="33" t="s">
        <v>12</v>
      </c>
      <c r="D74" s="18">
        <v>0</v>
      </c>
      <c r="E74" s="18">
        <v>0</v>
      </c>
      <c r="F74" s="18">
        <v>0</v>
      </c>
      <c r="G74" s="18"/>
      <c r="H74" s="18">
        <v>0</v>
      </c>
      <c r="I74" s="18">
        <v>0</v>
      </c>
      <c r="J74" s="18">
        <v>0</v>
      </c>
    </row>
    <row r="75" spans="1:10" ht="15" outlineLevel="1" x14ac:dyDescent="0.25">
      <c r="A75" s="213"/>
      <c r="B75" s="155"/>
      <c r="C75" s="104"/>
      <c r="D75" s="104"/>
      <c r="E75" s="379"/>
      <c r="F75" s="104"/>
      <c r="G75" s="104"/>
      <c r="H75" s="379"/>
      <c r="I75" s="104"/>
      <c r="J75" s="104"/>
    </row>
    <row r="76" spans="1:10" ht="15" outlineLevel="1" x14ac:dyDescent="0.25">
      <c r="A76" s="17"/>
      <c r="B76" s="45">
        <v>633</v>
      </c>
      <c r="C76" s="33" t="s">
        <v>18</v>
      </c>
      <c r="D76" s="316">
        <v>5021</v>
      </c>
      <c r="E76" s="316">
        <v>4962</v>
      </c>
      <c r="F76" s="316">
        <v>6537</v>
      </c>
      <c r="G76" s="316">
        <v>2600</v>
      </c>
      <c r="H76" s="316">
        <v>3500</v>
      </c>
      <c r="I76" s="316">
        <v>3500</v>
      </c>
      <c r="J76" s="316">
        <v>3500</v>
      </c>
    </row>
    <row r="77" spans="1:10" ht="15" outlineLevel="1" x14ac:dyDescent="0.25">
      <c r="A77" s="17"/>
      <c r="B77" s="45">
        <v>634</v>
      </c>
      <c r="C77" s="33" t="s">
        <v>2</v>
      </c>
      <c r="D77" s="316">
        <v>220</v>
      </c>
      <c r="E77" s="316">
        <v>2006</v>
      </c>
      <c r="F77" s="316">
        <v>500</v>
      </c>
      <c r="G77" s="316">
        <v>500</v>
      </c>
      <c r="H77" s="316">
        <v>500</v>
      </c>
      <c r="I77" s="316">
        <v>500</v>
      </c>
      <c r="J77" s="316">
        <v>500</v>
      </c>
    </row>
    <row r="78" spans="1:10" ht="15" outlineLevel="1" x14ac:dyDescent="0.25">
      <c r="A78" s="17"/>
      <c r="B78" s="45">
        <v>635</v>
      </c>
      <c r="C78" s="33" t="s">
        <v>14</v>
      </c>
      <c r="D78" s="316">
        <v>2014</v>
      </c>
      <c r="E78" s="316">
        <v>0</v>
      </c>
      <c r="F78" s="316">
        <v>5000</v>
      </c>
      <c r="G78" s="316">
        <v>5000</v>
      </c>
      <c r="H78" s="316">
        <v>7000</v>
      </c>
      <c r="I78" s="316">
        <v>2000</v>
      </c>
      <c r="J78" s="316">
        <v>2000</v>
      </c>
    </row>
    <row r="79" spans="1:10" ht="15" outlineLevel="1" x14ac:dyDescent="0.25">
      <c r="A79" s="17"/>
      <c r="B79" s="45">
        <v>637</v>
      </c>
      <c r="C79" s="33" t="s">
        <v>15</v>
      </c>
      <c r="D79" s="316">
        <v>13817</v>
      </c>
      <c r="E79" s="316">
        <v>12691</v>
      </c>
      <c r="F79" s="316">
        <v>44950</v>
      </c>
      <c r="G79" s="316">
        <v>18735</v>
      </c>
      <c r="H79" s="316">
        <v>6000</v>
      </c>
      <c r="I79" s="316">
        <v>4950</v>
      </c>
      <c r="J79" s="316">
        <v>4950</v>
      </c>
    </row>
    <row r="80" spans="1:10" ht="15" outlineLevel="1" x14ac:dyDescent="0.25">
      <c r="A80" s="17"/>
      <c r="B80" s="45">
        <v>642</v>
      </c>
      <c r="C80" s="18" t="s">
        <v>78</v>
      </c>
      <c r="D80" s="316">
        <v>0</v>
      </c>
      <c r="E80" s="316">
        <v>0</v>
      </c>
      <c r="F80" s="316">
        <v>50</v>
      </c>
      <c r="G80" s="316">
        <v>50</v>
      </c>
      <c r="H80" s="316">
        <v>50</v>
      </c>
      <c r="I80" s="316">
        <v>50</v>
      </c>
      <c r="J80" s="316">
        <v>50</v>
      </c>
    </row>
    <row r="81" spans="1:10" ht="14.25" x14ac:dyDescent="0.2">
      <c r="A81" s="36" t="s">
        <v>5</v>
      </c>
      <c r="B81" s="25"/>
      <c r="C81" s="20"/>
      <c r="D81" s="329">
        <f>SUM(D83:D86)</f>
        <v>14403</v>
      </c>
      <c r="E81" s="329">
        <f>SUM(E83:E86)</f>
        <v>16999</v>
      </c>
      <c r="F81" s="329">
        <f>SUM(F83:F86)</f>
        <v>16185</v>
      </c>
      <c r="G81" s="329">
        <f>SUM(G83:G86)</f>
        <v>17285</v>
      </c>
      <c r="H81" s="329">
        <f>SUM(H82:H86)</f>
        <v>18205</v>
      </c>
      <c r="I81" s="329">
        <f>SUM(I82:I86)</f>
        <v>18205</v>
      </c>
      <c r="J81" s="329">
        <f>SUM(J82:J86)</f>
        <v>18205</v>
      </c>
    </row>
    <row r="82" spans="1:10" ht="14.25" x14ac:dyDescent="0.2">
      <c r="A82" s="34"/>
      <c r="B82" s="28">
        <v>620</v>
      </c>
      <c r="C82" s="22" t="s">
        <v>16</v>
      </c>
      <c r="D82" s="196"/>
      <c r="E82" s="196"/>
      <c r="F82" s="196"/>
      <c r="G82" s="196"/>
      <c r="H82" s="196">
        <v>470</v>
      </c>
      <c r="I82" s="196">
        <v>470</v>
      </c>
      <c r="J82" s="196">
        <v>470</v>
      </c>
    </row>
    <row r="83" spans="1:10" ht="14.25" x14ac:dyDescent="0.2">
      <c r="A83" s="34"/>
      <c r="B83" s="28">
        <v>632</v>
      </c>
      <c r="C83" s="29" t="s">
        <v>12</v>
      </c>
      <c r="D83" s="196">
        <v>832</v>
      </c>
      <c r="E83" s="196">
        <v>400</v>
      </c>
      <c r="F83" s="196">
        <v>500</v>
      </c>
      <c r="G83" s="196">
        <v>1200</v>
      </c>
      <c r="H83" s="196">
        <v>550</v>
      </c>
      <c r="I83" s="196">
        <v>550</v>
      </c>
      <c r="J83" s="196">
        <v>550</v>
      </c>
    </row>
    <row r="84" spans="1:10" ht="14.25" x14ac:dyDescent="0.2">
      <c r="A84" s="34"/>
      <c r="B84" s="28">
        <v>633</v>
      </c>
      <c r="C84" s="29" t="s">
        <v>19</v>
      </c>
      <c r="D84" s="196">
        <v>643</v>
      </c>
      <c r="E84" s="196">
        <v>132</v>
      </c>
      <c r="F84" s="196">
        <v>700</v>
      </c>
      <c r="G84" s="196">
        <v>1700</v>
      </c>
      <c r="H84" s="196">
        <v>700</v>
      </c>
      <c r="I84" s="196">
        <v>700</v>
      </c>
      <c r="J84" s="196">
        <v>700</v>
      </c>
    </row>
    <row r="85" spans="1:10" ht="14.25" x14ac:dyDescent="0.2">
      <c r="A85" s="17"/>
      <c r="B85" s="28">
        <v>635</v>
      </c>
      <c r="C85" s="39" t="s">
        <v>14</v>
      </c>
      <c r="D85" s="196">
        <v>9476</v>
      </c>
      <c r="E85" s="196">
        <v>11469</v>
      </c>
      <c r="F85" s="196">
        <v>11000</v>
      </c>
      <c r="G85" s="196">
        <v>11000</v>
      </c>
      <c r="H85" s="196">
        <v>12500</v>
      </c>
      <c r="I85" s="196">
        <v>12500</v>
      </c>
      <c r="J85" s="196">
        <v>12500</v>
      </c>
    </row>
    <row r="86" spans="1:10" ht="14.25" x14ac:dyDescent="0.2">
      <c r="A86" s="17"/>
      <c r="B86" s="28">
        <v>637</v>
      </c>
      <c r="C86" s="39" t="s">
        <v>128</v>
      </c>
      <c r="D86" s="196">
        <v>3452</v>
      </c>
      <c r="E86" s="196">
        <v>4998</v>
      </c>
      <c r="F86" s="196">
        <v>3985</v>
      </c>
      <c r="G86" s="196">
        <v>3385</v>
      </c>
      <c r="H86" s="196">
        <v>3985</v>
      </c>
      <c r="I86" s="196">
        <v>3985</v>
      </c>
      <c r="J86" s="196">
        <v>3985</v>
      </c>
    </row>
    <row r="87" spans="1:10" ht="14.25" x14ac:dyDescent="0.2">
      <c r="A87" s="36" t="s">
        <v>43</v>
      </c>
      <c r="B87" s="47"/>
      <c r="C87" s="20"/>
      <c r="D87" s="329">
        <f t="shared" ref="D87:J87" si="5">SUM(D88:D91)</f>
        <v>240</v>
      </c>
      <c r="E87" s="329">
        <f t="shared" si="5"/>
        <v>4650</v>
      </c>
      <c r="F87" s="329">
        <f t="shared" si="5"/>
        <v>840</v>
      </c>
      <c r="G87" s="329">
        <f t="shared" si="5"/>
        <v>340</v>
      </c>
      <c r="H87" s="329">
        <f t="shared" si="5"/>
        <v>890</v>
      </c>
      <c r="I87" s="329">
        <f t="shared" si="5"/>
        <v>890</v>
      </c>
      <c r="J87" s="329">
        <f t="shared" si="5"/>
        <v>890</v>
      </c>
    </row>
    <row r="88" spans="1:10" ht="14.25" x14ac:dyDescent="0.2">
      <c r="A88" s="34"/>
      <c r="B88" s="28">
        <v>632</v>
      </c>
      <c r="C88" s="39" t="s">
        <v>46</v>
      </c>
      <c r="D88" s="196">
        <v>0</v>
      </c>
      <c r="E88" s="196">
        <v>0</v>
      </c>
      <c r="F88" s="196">
        <v>0</v>
      </c>
      <c r="G88" s="196">
        <v>0</v>
      </c>
      <c r="H88" s="320">
        <v>0</v>
      </c>
      <c r="I88" s="320">
        <v>0</v>
      </c>
      <c r="J88" s="320">
        <v>0</v>
      </c>
    </row>
    <row r="89" spans="1:10" ht="14.25" x14ac:dyDescent="0.2">
      <c r="A89" s="34"/>
      <c r="B89" s="28">
        <v>633</v>
      </c>
      <c r="C89" s="29" t="s">
        <v>19</v>
      </c>
      <c r="D89" s="196">
        <v>0</v>
      </c>
      <c r="E89" s="196">
        <v>0</v>
      </c>
      <c r="F89" s="196">
        <v>50</v>
      </c>
      <c r="G89" s="196">
        <v>50</v>
      </c>
      <c r="H89" s="320">
        <v>50</v>
      </c>
      <c r="I89" s="320">
        <v>50</v>
      </c>
      <c r="J89" s="320">
        <v>50</v>
      </c>
    </row>
    <row r="90" spans="1:10" ht="14.25" x14ac:dyDescent="0.2">
      <c r="A90" s="34"/>
      <c r="B90" s="28">
        <v>635</v>
      </c>
      <c r="C90" s="29" t="s">
        <v>14</v>
      </c>
      <c r="D90" s="196">
        <v>0</v>
      </c>
      <c r="E90" s="196">
        <v>4410</v>
      </c>
      <c r="F90" s="196">
        <v>550</v>
      </c>
      <c r="G90" s="196">
        <v>50</v>
      </c>
      <c r="H90" s="320">
        <v>600</v>
      </c>
      <c r="I90" s="320">
        <v>600</v>
      </c>
      <c r="J90" s="320">
        <v>600</v>
      </c>
    </row>
    <row r="91" spans="1:10" ht="14.25" x14ac:dyDescent="0.2">
      <c r="A91" s="34"/>
      <c r="B91" s="28">
        <v>637</v>
      </c>
      <c r="C91" s="29" t="s">
        <v>15</v>
      </c>
      <c r="D91" s="196">
        <v>240</v>
      </c>
      <c r="E91" s="196">
        <v>240</v>
      </c>
      <c r="F91" s="196">
        <v>240</v>
      </c>
      <c r="G91" s="196">
        <v>240</v>
      </c>
      <c r="H91" s="320">
        <v>240</v>
      </c>
      <c r="I91" s="320">
        <v>240</v>
      </c>
      <c r="J91" s="320">
        <v>240</v>
      </c>
    </row>
    <row r="92" spans="1:10" s="232" customFormat="1" ht="14.25" x14ac:dyDescent="0.2">
      <c r="A92" s="233" t="s">
        <v>129</v>
      </c>
      <c r="B92" s="233"/>
      <c r="C92" s="231"/>
      <c r="D92" s="334">
        <f t="shared" ref="D92:J92" si="6">SUM(D93:D96)</f>
        <v>16</v>
      </c>
      <c r="E92" s="335">
        <f t="shared" si="6"/>
        <v>1803</v>
      </c>
      <c r="F92" s="336">
        <f t="shared" si="6"/>
        <v>0</v>
      </c>
      <c r="G92" s="336">
        <f t="shared" si="6"/>
        <v>0</v>
      </c>
      <c r="H92" s="335">
        <f t="shared" si="6"/>
        <v>0</v>
      </c>
      <c r="I92" s="334">
        <f t="shared" si="6"/>
        <v>0</v>
      </c>
      <c r="J92" s="334">
        <f t="shared" si="6"/>
        <v>0</v>
      </c>
    </row>
    <row r="93" spans="1:10" ht="15" x14ac:dyDescent="0.25">
      <c r="A93" s="228"/>
      <c r="B93" s="229">
        <v>632</v>
      </c>
      <c r="C93" s="230" t="s">
        <v>46</v>
      </c>
      <c r="D93" s="295">
        <v>0</v>
      </c>
      <c r="E93" s="295">
        <v>0</v>
      </c>
      <c r="F93" s="295">
        <v>0</v>
      </c>
      <c r="G93" s="295">
        <v>0</v>
      </c>
      <c r="H93" s="295">
        <v>0</v>
      </c>
      <c r="I93" s="295">
        <v>0</v>
      </c>
      <c r="J93" s="295">
        <v>0</v>
      </c>
    </row>
    <row r="94" spans="1:10" ht="15" x14ac:dyDescent="0.25">
      <c r="A94" s="34"/>
      <c r="B94" s="32">
        <v>633</v>
      </c>
      <c r="C94" s="39" t="s">
        <v>19</v>
      </c>
      <c r="D94" s="196">
        <v>16</v>
      </c>
      <c r="E94" s="196">
        <v>1803</v>
      </c>
      <c r="F94" s="196">
        <v>0</v>
      </c>
      <c r="G94" s="196">
        <v>0</v>
      </c>
      <c r="H94" s="196">
        <v>0</v>
      </c>
      <c r="I94" s="196">
        <v>0</v>
      </c>
      <c r="J94" s="196">
        <v>0</v>
      </c>
    </row>
    <row r="95" spans="1:10" ht="15" x14ac:dyDescent="0.25">
      <c r="A95" s="34"/>
      <c r="B95" s="32">
        <v>635</v>
      </c>
      <c r="C95" s="39" t="s">
        <v>14</v>
      </c>
      <c r="D95" s="196">
        <v>0</v>
      </c>
      <c r="E95" s="196">
        <v>0</v>
      </c>
      <c r="F95" s="196">
        <v>0</v>
      </c>
      <c r="G95" s="196">
        <v>0</v>
      </c>
      <c r="H95" s="196">
        <v>0</v>
      </c>
      <c r="I95" s="196">
        <v>0</v>
      </c>
      <c r="J95" s="196">
        <v>0</v>
      </c>
    </row>
    <row r="96" spans="1:10" ht="15" outlineLevel="1" x14ac:dyDescent="0.25">
      <c r="A96" s="17"/>
      <c r="B96" s="35">
        <v>637</v>
      </c>
      <c r="C96" s="33" t="s">
        <v>15</v>
      </c>
      <c r="D96" s="196">
        <v>0</v>
      </c>
      <c r="E96" s="196">
        <v>0</v>
      </c>
      <c r="F96" s="196">
        <v>0</v>
      </c>
      <c r="G96" s="196">
        <v>0</v>
      </c>
      <c r="H96" s="196">
        <v>0</v>
      </c>
      <c r="I96" s="196">
        <v>0</v>
      </c>
      <c r="J96" s="196">
        <v>0</v>
      </c>
    </row>
    <row r="97" spans="1:10" ht="14.25" outlineLevel="1" x14ac:dyDescent="0.2">
      <c r="A97" s="48" t="s">
        <v>44</v>
      </c>
      <c r="B97" s="49"/>
      <c r="C97" s="50"/>
      <c r="D97" s="331">
        <f t="shared" ref="D97:J97" si="7">SUM(D98:D109)</f>
        <v>21684</v>
      </c>
      <c r="E97" s="331">
        <f t="shared" si="7"/>
        <v>20923</v>
      </c>
      <c r="F97" s="331">
        <f t="shared" si="7"/>
        <v>16000</v>
      </c>
      <c r="G97" s="331">
        <f t="shared" si="7"/>
        <v>14688</v>
      </c>
      <c r="H97" s="331">
        <f t="shared" si="7"/>
        <v>22500</v>
      </c>
      <c r="I97" s="331">
        <f t="shared" si="7"/>
        <v>15500</v>
      </c>
      <c r="J97" s="331">
        <f t="shared" si="7"/>
        <v>15500</v>
      </c>
    </row>
    <row r="98" spans="1:10" ht="14.25" x14ac:dyDescent="0.2">
      <c r="A98" s="17"/>
      <c r="B98" s="31">
        <v>632</v>
      </c>
      <c r="C98" s="29" t="s">
        <v>12</v>
      </c>
      <c r="D98" s="196">
        <v>1206</v>
      </c>
      <c r="E98" s="196">
        <v>3508</v>
      </c>
      <c r="F98" s="196">
        <v>5200</v>
      </c>
      <c r="G98" s="196">
        <v>3200</v>
      </c>
      <c r="H98" s="196">
        <v>5200</v>
      </c>
      <c r="I98" s="196">
        <v>5200</v>
      </c>
      <c r="J98" s="196">
        <v>5200</v>
      </c>
    </row>
    <row r="99" spans="1:10" ht="14.25" x14ac:dyDescent="0.2">
      <c r="A99" s="17"/>
      <c r="B99" s="31">
        <v>633</v>
      </c>
      <c r="C99" s="29" t="s">
        <v>19</v>
      </c>
      <c r="D99" s="196">
        <v>10748</v>
      </c>
      <c r="E99" s="196">
        <v>0</v>
      </c>
      <c r="F99" s="196">
        <v>0</v>
      </c>
      <c r="G99" s="196">
        <v>1500</v>
      </c>
      <c r="H99" s="196">
        <v>0</v>
      </c>
      <c r="I99" s="196">
        <v>0</v>
      </c>
      <c r="J99" s="196">
        <v>0</v>
      </c>
    </row>
    <row r="100" spans="1:10" ht="14.25" x14ac:dyDescent="0.2">
      <c r="A100" s="17"/>
      <c r="B100" s="31">
        <v>635</v>
      </c>
      <c r="C100" s="29" t="s">
        <v>47</v>
      </c>
      <c r="D100" s="196">
        <v>1863</v>
      </c>
      <c r="E100" s="196">
        <v>8246</v>
      </c>
      <c r="F100" s="196">
        <v>500</v>
      </c>
      <c r="G100" s="196">
        <v>1688</v>
      </c>
      <c r="H100" s="196">
        <v>7000</v>
      </c>
      <c r="I100" s="196">
        <v>0</v>
      </c>
      <c r="J100" s="196">
        <v>0</v>
      </c>
    </row>
    <row r="101" spans="1:10" ht="14.25" x14ac:dyDescent="0.2">
      <c r="A101" s="17"/>
      <c r="B101" s="31">
        <v>637</v>
      </c>
      <c r="C101" s="29" t="s">
        <v>15</v>
      </c>
      <c r="D101" s="196">
        <v>167</v>
      </c>
      <c r="E101" s="196">
        <v>569</v>
      </c>
      <c r="F101" s="196">
        <v>300</v>
      </c>
      <c r="G101" s="196">
        <v>0</v>
      </c>
      <c r="H101" s="196">
        <v>300</v>
      </c>
      <c r="I101" s="196">
        <v>300</v>
      </c>
      <c r="J101" s="196">
        <v>300</v>
      </c>
    </row>
    <row r="102" spans="1:10" ht="15" thickBot="1" x14ac:dyDescent="0.25">
      <c r="A102" s="380"/>
      <c r="B102" s="381"/>
      <c r="C102" s="382"/>
      <c r="D102" s="383"/>
      <c r="E102" s="383"/>
      <c r="F102" s="383"/>
      <c r="G102" s="383"/>
      <c r="H102" s="383"/>
      <c r="I102" s="383"/>
      <c r="J102" s="383"/>
    </row>
    <row r="103" spans="1:10" x14ac:dyDescent="0.2">
      <c r="A103" s="86"/>
      <c r="B103" s="87"/>
      <c r="C103" s="88"/>
      <c r="D103" s="89"/>
      <c r="E103" s="89"/>
      <c r="F103" s="89"/>
      <c r="G103" s="89"/>
      <c r="H103" s="89"/>
      <c r="I103" s="89"/>
      <c r="J103" s="89"/>
    </row>
    <row r="104" spans="1:10" ht="18" x14ac:dyDescent="0.25">
      <c r="A104" s="90" t="s">
        <v>163</v>
      </c>
      <c r="B104" s="80"/>
      <c r="C104" s="81"/>
      <c r="D104" s="82"/>
      <c r="E104" s="83"/>
      <c r="F104" s="83"/>
      <c r="G104" s="83"/>
      <c r="H104" s="83"/>
      <c r="I104" s="83"/>
      <c r="J104" s="83"/>
    </row>
    <row r="105" spans="1:10" ht="18" x14ac:dyDescent="0.25">
      <c r="A105" s="90"/>
      <c r="B105" s="80"/>
      <c r="C105" s="81"/>
      <c r="D105" s="82"/>
      <c r="E105" s="83"/>
      <c r="F105" s="83"/>
      <c r="G105" s="83"/>
      <c r="H105" s="83"/>
      <c r="I105" s="84"/>
      <c r="J105" s="84"/>
    </row>
    <row r="106" spans="1:10" ht="18.75" thickBot="1" x14ac:dyDescent="0.3">
      <c r="A106" s="91"/>
      <c r="B106" s="76"/>
      <c r="C106" s="77"/>
      <c r="D106" s="78"/>
      <c r="E106" s="79"/>
      <c r="F106" s="79"/>
      <c r="G106" s="79"/>
      <c r="H106" s="79"/>
      <c r="I106" s="79"/>
      <c r="J106" s="79"/>
    </row>
    <row r="107" spans="1:10" ht="14.25" x14ac:dyDescent="0.2">
      <c r="A107" s="69"/>
      <c r="B107" s="70"/>
      <c r="C107" s="71"/>
      <c r="D107" s="110" t="s">
        <v>65</v>
      </c>
      <c r="E107" s="110" t="s">
        <v>65</v>
      </c>
      <c r="F107" s="110" t="s">
        <v>65</v>
      </c>
      <c r="G107" s="110" t="s">
        <v>65</v>
      </c>
      <c r="H107" s="110" t="s">
        <v>65</v>
      </c>
      <c r="I107" s="110" t="s">
        <v>65</v>
      </c>
      <c r="J107" s="110" t="s">
        <v>65</v>
      </c>
    </row>
    <row r="108" spans="1:10" ht="15" x14ac:dyDescent="0.2">
      <c r="A108" s="92" t="s">
        <v>91</v>
      </c>
      <c r="B108" s="93"/>
      <c r="C108" s="94"/>
      <c r="D108" s="112" t="s">
        <v>148</v>
      </c>
      <c r="E108" s="339" t="s">
        <v>160</v>
      </c>
      <c r="F108" s="111" t="s">
        <v>161</v>
      </c>
      <c r="G108" s="112" t="s">
        <v>162</v>
      </c>
      <c r="H108" s="339" t="s">
        <v>121</v>
      </c>
      <c r="I108" s="112" t="s">
        <v>149</v>
      </c>
      <c r="J108" s="112" t="s">
        <v>159</v>
      </c>
    </row>
    <row r="109" spans="1:10" ht="14.25" x14ac:dyDescent="0.2">
      <c r="A109" s="17"/>
      <c r="B109" s="31">
        <v>642</v>
      </c>
      <c r="C109" s="18" t="s">
        <v>78</v>
      </c>
      <c r="D109" s="196">
        <v>7700</v>
      </c>
      <c r="E109" s="196">
        <v>8600</v>
      </c>
      <c r="F109" s="196">
        <v>10000</v>
      </c>
      <c r="G109" s="196">
        <v>8300</v>
      </c>
      <c r="H109" s="196">
        <v>10000</v>
      </c>
      <c r="I109" s="196">
        <v>10000</v>
      </c>
      <c r="J109" s="196">
        <v>10000</v>
      </c>
    </row>
    <row r="110" spans="1:10" s="239" customFormat="1" ht="14.25" x14ac:dyDescent="0.2">
      <c r="A110" s="234" t="s">
        <v>112</v>
      </c>
      <c r="B110" s="235"/>
      <c r="C110" s="236"/>
      <c r="D110" s="237"/>
      <c r="E110" s="237"/>
      <c r="F110" s="237"/>
      <c r="G110" s="237"/>
      <c r="H110" s="238"/>
      <c r="I110" s="237"/>
      <c r="J110" s="237"/>
    </row>
    <row r="111" spans="1:10" ht="15" x14ac:dyDescent="0.25">
      <c r="A111" s="36" t="s">
        <v>37</v>
      </c>
      <c r="B111" s="53"/>
      <c r="C111" s="54"/>
      <c r="D111" s="75">
        <f t="shared" ref="D111:J111" si="8">SUM(D112:D120)</f>
        <v>24749</v>
      </c>
      <c r="E111" s="75">
        <f t="shared" si="8"/>
        <v>33357</v>
      </c>
      <c r="F111" s="75">
        <f t="shared" si="8"/>
        <v>46775</v>
      </c>
      <c r="G111" s="75">
        <f t="shared" si="8"/>
        <v>31423</v>
      </c>
      <c r="H111" s="75">
        <f t="shared" si="8"/>
        <v>45891</v>
      </c>
      <c r="I111" s="75">
        <f t="shared" si="8"/>
        <v>45391</v>
      </c>
      <c r="J111" s="75">
        <f t="shared" si="8"/>
        <v>45391</v>
      </c>
    </row>
    <row r="112" spans="1:10" ht="14.1" customHeight="1" x14ac:dyDescent="0.2">
      <c r="A112" s="34"/>
      <c r="B112" s="31">
        <v>610</v>
      </c>
      <c r="C112" s="52" t="s">
        <v>77</v>
      </c>
      <c r="D112" s="324">
        <v>10755</v>
      </c>
      <c r="E112" s="324">
        <v>10250</v>
      </c>
      <c r="F112" s="196">
        <v>17100</v>
      </c>
      <c r="G112" s="196">
        <v>9933</v>
      </c>
      <c r="H112" s="320">
        <v>17790</v>
      </c>
      <c r="I112" s="196">
        <v>17790</v>
      </c>
      <c r="J112" s="196">
        <v>17790</v>
      </c>
    </row>
    <row r="113" spans="1:10" ht="14.1" customHeight="1" x14ac:dyDescent="0.2">
      <c r="A113" s="34"/>
      <c r="B113" s="31">
        <v>620</v>
      </c>
      <c r="C113" s="52" t="s">
        <v>16</v>
      </c>
      <c r="D113" s="196">
        <v>2958</v>
      </c>
      <c r="E113" s="196">
        <v>2906</v>
      </c>
      <c r="F113" s="196">
        <v>3820</v>
      </c>
      <c r="G113" s="196">
        <v>2445</v>
      </c>
      <c r="H113" s="320">
        <v>4285</v>
      </c>
      <c r="I113" s="196">
        <v>4285</v>
      </c>
      <c r="J113" s="196">
        <v>4285</v>
      </c>
    </row>
    <row r="114" spans="1:10" ht="14.25" x14ac:dyDescent="0.2">
      <c r="A114" s="34"/>
      <c r="B114" s="31">
        <v>631</v>
      </c>
      <c r="C114" s="52" t="s">
        <v>11</v>
      </c>
      <c r="D114" s="196">
        <v>4</v>
      </c>
      <c r="E114" s="196">
        <v>3</v>
      </c>
      <c r="F114" s="196">
        <v>30</v>
      </c>
      <c r="G114" s="196">
        <v>30</v>
      </c>
      <c r="H114" s="320">
        <v>30</v>
      </c>
      <c r="I114" s="196">
        <v>30</v>
      </c>
      <c r="J114" s="196">
        <v>30</v>
      </c>
    </row>
    <row r="115" spans="1:10" ht="14.25" x14ac:dyDescent="0.2">
      <c r="A115" s="34"/>
      <c r="B115" s="31">
        <v>632</v>
      </c>
      <c r="C115" s="52" t="s">
        <v>48</v>
      </c>
      <c r="D115" s="196">
        <v>2910</v>
      </c>
      <c r="E115" s="196">
        <v>4326</v>
      </c>
      <c r="F115" s="196">
        <v>4510</v>
      </c>
      <c r="G115" s="196">
        <v>3000</v>
      </c>
      <c r="H115" s="320">
        <v>4510</v>
      </c>
      <c r="I115" s="196">
        <v>4510</v>
      </c>
      <c r="J115" s="196">
        <v>4510</v>
      </c>
    </row>
    <row r="116" spans="1:10" ht="14.25" x14ac:dyDescent="0.2">
      <c r="A116" s="34"/>
      <c r="B116" s="31">
        <v>633</v>
      </c>
      <c r="C116" s="52" t="s">
        <v>19</v>
      </c>
      <c r="D116" s="196">
        <v>2398</v>
      </c>
      <c r="E116" s="196">
        <v>3424</v>
      </c>
      <c r="F116" s="196">
        <v>2500</v>
      </c>
      <c r="G116" s="196">
        <v>3450</v>
      </c>
      <c r="H116" s="320">
        <v>3350</v>
      </c>
      <c r="I116" s="196">
        <v>3350</v>
      </c>
      <c r="J116" s="196">
        <v>3350</v>
      </c>
    </row>
    <row r="117" spans="1:10" ht="14.25" x14ac:dyDescent="0.2">
      <c r="A117" s="34"/>
      <c r="B117" s="31">
        <v>635</v>
      </c>
      <c r="C117" s="52" t="s">
        <v>47</v>
      </c>
      <c r="D117" s="196">
        <v>28</v>
      </c>
      <c r="E117" s="196">
        <v>2922</v>
      </c>
      <c r="F117" s="196">
        <v>650</v>
      </c>
      <c r="G117" s="196">
        <v>600</v>
      </c>
      <c r="H117" s="320">
        <v>1446</v>
      </c>
      <c r="I117" s="196">
        <v>946</v>
      </c>
      <c r="J117" s="196">
        <v>946</v>
      </c>
    </row>
    <row r="118" spans="1:10" ht="14.25" x14ac:dyDescent="0.2">
      <c r="A118" s="34"/>
      <c r="B118" s="31">
        <v>636</v>
      </c>
      <c r="C118" s="52" t="s">
        <v>124</v>
      </c>
      <c r="D118" s="196">
        <v>131</v>
      </c>
      <c r="E118" s="196">
        <v>0</v>
      </c>
      <c r="F118" s="196">
        <v>0</v>
      </c>
      <c r="G118" s="196">
        <v>0</v>
      </c>
      <c r="H118" s="320">
        <v>0</v>
      </c>
      <c r="I118" s="196">
        <v>0</v>
      </c>
      <c r="J118" s="196">
        <v>0</v>
      </c>
    </row>
    <row r="119" spans="1:10" ht="14.25" x14ac:dyDescent="0.2">
      <c r="A119" s="34"/>
      <c r="B119" s="31">
        <v>637</v>
      </c>
      <c r="C119" s="52" t="s">
        <v>15</v>
      </c>
      <c r="D119" s="196">
        <v>5486</v>
      </c>
      <c r="E119" s="196">
        <v>8146</v>
      </c>
      <c r="F119" s="196">
        <v>14165</v>
      </c>
      <c r="G119" s="196">
        <v>9965</v>
      </c>
      <c r="H119" s="320">
        <v>11420</v>
      </c>
      <c r="I119" s="196">
        <v>11420</v>
      </c>
      <c r="J119" s="196">
        <v>11420</v>
      </c>
    </row>
    <row r="120" spans="1:10" ht="15" x14ac:dyDescent="0.25">
      <c r="A120" s="17"/>
      <c r="B120" s="45">
        <v>642</v>
      </c>
      <c r="C120" s="103" t="s">
        <v>78</v>
      </c>
      <c r="D120" s="196">
        <v>79</v>
      </c>
      <c r="E120" s="196">
        <v>1380</v>
      </c>
      <c r="F120" s="196">
        <v>4000</v>
      </c>
      <c r="G120" s="196">
        <v>2000</v>
      </c>
      <c r="H120" s="320">
        <v>3060</v>
      </c>
      <c r="I120" s="196">
        <v>3060</v>
      </c>
      <c r="J120" s="196">
        <v>3060</v>
      </c>
    </row>
    <row r="121" spans="1:10" ht="14.25" x14ac:dyDescent="0.2">
      <c r="A121" s="36" t="s">
        <v>6</v>
      </c>
      <c r="B121" s="25"/>
      <c r="C121" s="26"/>
      <c r="D121" s="21">
        <f t="shared" ref="D121:J121" si="9">SUM(D122:D126)</f>
        <v>1517</v>
      </c>
      <c r="E121" s="21">
        <f t="shared" si="9"/>
        <v>5648</v>
      </c>
      <c r="F121" s="21">
        <f t="shared" si="9"/>
        <v>13700</v>
      </c>
      <c r="G121" s="21">
        <f t="shared" si="9"/>
        <v>5900</v>
      </c>
      <c r="H121" s="21">
        <f t="shared" si="9"/>
        <v>6740</v>
      </c>
      <c r="I121" s="21">
        <f t="shared" si="9"/>
        <v>6740</v>
      </c>
      <c r="J121" s="21">
        <f t="shared" si="9"/>
        <v>6740</v>
      </c>
    </row>
    <row r="122" spans="1:10" ht="14.1" customHeight="1" x14ac:dyDescent="0.2">
      <c r="A122" s="55"/>
      <c r="B122" s="56">
        <v>620</v>
      </c>
      <c r="C122" s="57" t="s">
        <v>77</v>
      </c>
      <c r="D122" s="365">
        <v>0</v>
      </c>
      <c r="E122" s="365">
        <v>151</v>
      </c>
      <c r="F122" s="365">
        <v>200</v>
      </c>
      <c r="G122" s="287">
        <v>0</v>
      </c>
      <c r="H122" s="287">
        <v>240</v>
      </c>
      <c r="I122" s="287">
        <v>240</v>
      </c>
      <c r="J122" s="287">
        <v>240</v>
      </c>
    </row>
    <row r="123" spans="1:10" ht="14.1" customHeight="1" x14ac:dyDescent="0.2">
      <c r="A123" s="55"/>
      <c r="B123" s="56">
        <v>632</v>
      </c>
      <c r="C123" s="57" t="s">
        <v>12</v>
      </c>
      <c r="D123" s="365">
        <v>0</v>
      </c>
      <c r="E123" s="365">
        <v>0</v>
      </c>
      <c r="F123" s="365">
        <v>1200</v>
      </c>
      <c r="G123" s="287">
        <v>1200</v>
      </c>
      <c r="H123" s="287">
        <v>1200</v>
      </c>
      <c r="I123" s="287">
        <v>1200</v>
      </c>
      <c r="J123" s="287">
        <v>1200</v>
      </c>
    </row>
    <row r="124" spans="1:10" ht="14.1" customHeight="1" x14ac:dyDescent="0.2">
      <c r="A124" s="55"/>
      <c r="B124" s="56">
        <v>633</v>
      </c>
      <c r="C124" s="57" t="s">
        <v>19</v>
      </c>
      <c r="D124" s="365">
        <v>0</v>
      </c>
      <c r="E124" s="365">
        <v>2279</v>
      </c>
      <c r="F124" s="365">
        <v>500</v>
      </c>
      <c r="G124" s="287">
        <v>0</v>
      </c>
      <c r="H124" s="287">
        <v>1500</v>
      </c>
      <c r="I124" s="287">
        <v>1500</v>
      </c>
      <c r="J124" s="287">
        <v>1500</v>
      </c>
    </row>
    <row r="125" spans="1:10" ht="14.25" x14ac:dyDescent="0.2">
      <c r="A125" s="17"/>
      <c r="B125" s="28">
        <v>635</v>
      </c>
      <c r="C125" s="34" t="s">
        <v>14</v>
      </c>
      <c r="D125" s="258">
        <v>0</v>
      </c>
      <c r="E125" s="258">
        <v>58</v>
      </c>
      <c r="F125" s="258">
        <v>600</v>
      </c>
      <c r="G125" s="196">
        <v>550</v>
      </c>
      <c r="H125" s="196">
        <v>600</v>
      </c>
      <c r="I125" s="196">
        <v>600</v>
      </c>
      <c r="J125" s="196">
        <v>600</v>
      </c>
    </row>
    <row r="126" spans="1:10" ht="14.25" outlineLevel="1" x14ac:dyDescent="0.2">
      <c r="A126" s="17"/>
      <c r="B126" s="31">
        <v>637</v>
      </c>
      <c r="C126" s="52" t="s">
        <v>15</v>
      </c>
      <c r="D126" s="258">
        <v>1517</v>
      </c>
      <c r="E126" s="258">
        <v>3160</v>
      </c>
      <c r="F126" s="258">
        <v>11200</v>
      </c>
      <c r="G126" s="196">
        <v>4150</v>
      </c>
      <c r="H126" s="196">
        <v>3200</v>
      </c>
      <c r="I126" s="196">
        <v>3200</v>
      </c>
      <c r="J126" s="196">
        <v>3200</v>
      </c>
    </row>
    <row r="127" spans="1:10" ht="14.25" x14ac:dyDescent="0.2">
      <c r="A127" s="36" t="s">
        <v>38</v>
      </c>
      <c r="B127" s="47"/>
      <c r="C127" s="20"/>
      <c r="D127" s="21">
        <f>SUM(D128:D132)</f>
        <v>935</v>
      </c>
      <c r="E127" s="21">
        <f>SUM(E128:E132)</f>
        <v>2484</v>
      </c>
      <c r="F127" s="21">
        <f>SUM(F128:F132)</f>
        <v>1073</v>
      </c>
      <c r="G127" s="21">
        <f>SUM(G128:G132)</f>
        <v>1150</v>
      </c>
      <c r="H127" s="21">
        <f>SUM(H128:H132)</f>
        <v>2773</v>
      </c>
      <c r="I127" s="21">
        <f>SUM(I128:I140)</f>
        <v>1273</v>
      </c>
      <c r="J127" s="21">
        <f>SUM(J128:J140)</f>
        <v>1273</v>
      </c>
    </row>
    <row r="128" spans="1:10" s="286" customFormat="1" ht="15" x14ac:dyDescent="0.25">
      <c r="A128" s="39"/>
      <c r="B128" s="37">
        <v>632</v>
      </c>
      <c r="C128" s="33" t="s">
        <v>48</v>
      </c>
      <c r="D128" s="258">
        <v>453</v>
      </c>
      <c r="E128" s="258">
        <v>596</v>
      </c>
      <c r="F128" s="285">
        <v>700</v>
      </c>
      <c r="G128" s="258">
        <v>700</v>
      </c>
      <c r="H128" s="258">
        <v>700</v>
      </c>
      <c r="I128" s="258">
        <v>700</v>
      </c>
      <c r="J128" s="258">
        <v>700</v>
      </c>
    </row>
    <row r="129" spans="1:10" ht="15" outlineLevel="1" x14ac:dyDescent="0.25">
      <c r="A129" s="17"/>
      <c r="B129" s="35">
        <v>633</v>
      </c>
      <c r="C129" s="22" t="s">
        <v>19</v>
      </c>
      <c r="D129" s="18">
        <v>148</v>
      </c>
      <c r="E129" s="18">
        <v>98</v>
      </c>
      <c r="F129" s="266">
        <v>273</v>
      </c>
      <c r="G129" s="18">
        <v>450</v>
      </c>
      <c r="H129" s="18">
        <v>473</v>
      </c>
      <c r="I129" s="18">
        <v>473</v>
      </c>
      <c r="J129" s="18">
        <v>473</v>
      </c>
    </row>
    <row r="130" spans="1:10" ht="15" outlineLevel="1" x14ac:dyDescent="0.25">
      <c r="A130" s="17"/>
      <c r="B130" s="35">
        <v>635</v>
      </c>
      <c r="C130" s="22" t="s">
        <v>14</v>
      </c>
      <c r="D130" s="18">
        <v>0</v>
      </c>
      <c r="E130" s="18">
        <v>1790</v>
      </c>
      <c r="F130" s="266">
        <v>100</v>
      </c>
      <c r="G130" s="18">
        <v>0</v>
      </c>
      <c r="H130" s="18">
        <v>100</v>
      </c>
      <c r="I130" s="18">
        <v>100</v>
      </c>
      <c r="J130" s="18">
        <v>100</v>
      </c>
    </row>
    <row r="131" spans="1:10" ht="15" outlineLevel="1" x14ac:dyDescent="0.25">
      <c r="A131" s="17"/>
      <c r="B131" s="35">
        <v>637</v>
      </c>
      <c r="C131" s="22" t="s">
        <v>15</v>
      </c>
      <c r="D131" s="18"/>
      <c r="E131" s="18"/>
      <c r="F131" s="266"/>
      <c r="G131" s="18"/>
      <c r="H131" s="18">
        <v>1500</v>
      </c>
      <c r="I131" s="18">
        <v>0</v>
      </c>
      <c r="J131" s="18">
        <v>0</v>
      </c>
    </row>
    <row r="132" spans="1:10" ht="15" outlineLevel="1" x14ac:dyDescent="0.25">
      <c r="A132" s="17"/>
      <c r="B132" s="35">
        <v>642</v>
      </c>
      <c r="C132" s="22" t="s">
        <v>78</v>
      </c>
      <c r="D132" s="18">
        <v>334</v>
      </c>
      <c r="E132" s="18">
        <v>0</v>
      </c>
      <c r="F132" s="266">
        <v>0</v>
      </c>
      <c r="G132" s="18">
        <v>0</v>
      </c>
      <c r="H132" s="18">
        <v>0</v>
      </c>
      <c r="I132" s="18">
        <v>0</v>
      </c>
      <c r="J132" s="18">
        <v>0</v>
      </c>
    </row>
    <row r="133" spans="1:10" ht="15" outlineLevel="1" x14ac:dyDescent="0.25">
      <c r="A133" s="380"/>
      <c r="B133" s="384"/>
      <c r="C133" s="385"/>
      <c r="D133" s="382"/>
      <c r="E133" s="382"/>
      <c r="F133" s="382"/>
      <c r="G133" s="382"/>
      <c r="H133" s="382"/>
      <c r="I133" s="382"/>
      <c r="J133" s="382"/>
    </row>
    <row r="134" spans="1:10" ht="15" outlineLevel="1" x14ac:dyDescent="0.25">
      <c r="A134" s="380"/>
      <c r="B134" s="384"/>
      <c r="C134" s="385"/>
      <c r="D134" s="382"/>
      <c r="E134" s="382"/>
      <c r="F134" s="382"/>
      <c r="G134" s="382"/>
      <c r="H134" s="382"/>
      <c r="I134" s="382"/>
      <c r="J134" s="382"/>
    </row>
    <row r="135" spans="1:10" ht="15.75" outlineLevel="1" thickBot="1" x14ac:dyDescent="0.3">
      <c r="A135" s="380"/>
      <c r="B135" s="384"/>
      <c r="C135" s="385"/>
      <c r="D135" s="382"/>
      <c r="E135" s="382"/>
      <c r="F135" s="382"/>
      <c r="G135" s="382"/>
      <c r="H135" s="382"/>
      <c r="I135" s="382"/>
      <c r="J135" s="382"/>
    </row>
    <row r="136" spans="1:10" outlineLevel="1" x14ac:dyDescent="0.2">
      <c r="A136" s="86"/>
      <c r="B136" s="87"/>
      <c r="C136" s="88"/>
      <c r="D136" s="89"/>
      <c r="E136" s="89"/>
      <c r="F136" s="89"/>
      <c r="G136" s="89"/>
      <c r="H136" s="89"/>
      <c r="I136" s="89"/>
      <c r="J136" s="89"/>
    </row>
    <row r="137" spans="1:10" ht="18" outlineLevel="1" x14ac:dyDescent="0.25">
      <c r="A137" s="90" t="s">
        <v>163</v>
      </c>
      <c r="B137" s="80"/>
      <c r="C137" s="81"/>
      <c r="D137" s="82"/>
      <c r="E137" s="83"/>
      <c r="F137" s="83"/>
      <c r="G137" s="83"/>
      <c r="H137" s="83"/>
      <c r="I137" s="83"/>
      <c r="J137" s="83"/>
    </row>
    <row r="138" spans="1:10" ht="18" outlineLevel="1" x14ac:dyDescent="0.25">
      <c r="A138" s="90"/>
      <c r="B138" s="80"/>
      <c r="C138" s="81"/>
      <c r="D138" s="82"/>
      <c r="E138" s="83"/>
      <c r="F138" s="83"/>
      <c r="G138" s="83"/>
      <c r="H138" s="83"/>
      <c r="I138" s="84"/>
      <c r="J138" s="84"/>
    </row>
    <row r="139" spans="1:10" ht="14.25" outlineLevel="1" x14ac:dyDescent="0.2">
      <c r="A139" s="69"/>
      <c r="B139" s="70"/>
      <c r="C139" s="71"/>
      <c r="D139" s="110" t="s">
        <v>65</v>
      </c>
      <c r="E139" s="110" t="s">
        <v>65</v>
      </c>
      <c r="F139" s="110" t="s">
        <v>65</v>
      </c>
      <c r="G139" s="110" t="s">
        <v>65</v>
      </c>
      <c r="H139" s="110" t="s">
        <v>65</v>
      </c>
      <c r="I139" s="110" t="s">
        <v>65</v>
      </c>
      <c r="J139" s="110" t="s">
        <v>65</v>
      </c>
    </row>
    <row r="140" spans="1:10" ht="15" outlineLevel="1" x14ac:dyDescent="0.2">
      <c r="A140" s="92" t="s">
        <v>91</v>
      </c>
      <c r="B140" s="93"/>
      <c r="C140" s="94"/>
      <c r="D140" s="112" t="s">
        <v>148</v>
      </c>
      <c r="E140" s="339" t="s">
        <v>160</v>
      </c>
      <c r="F140" s="111" t="s">
        <v>161</v>
      </c>
      <c r="G140" s="112" t="s">
        <v>162</v>
      </c>
      <c r="H140" s="339" t="s">
        <v>121</v>
      </c>
      <c r="I140" s="112" t="s">
        <v>149</v>
      </c>
      <c r="J140" s="112" t="s">
        <v>159</v>
      </c>
    </row>
    <row r="141" spans="1:10" ht="14.25" x14ac:dyDescent="0.2">
      <c r="A141" s="296" t="s">
        <v>147</v>
      </c>
      <c r="B141" s="128" t="s">
        <v>141</v>
      </c>
      <c r="C141" s="297"/>
      <c r="D141" s="21">
        <f t="shared" ref="D141:I141" si="10">SUM(D142)</f>
        <v>440</v>
      </c>
      <c r="E141" s="21">
        <f t="shared" si="10"/>
        <v>330</v>
      </c>
      <c r="F141" s="21">
        <f t="shared" si="10"/>
        <v>500</v>
      </c>
      <c r="G141" s="21">
        <f t="shared" si="10"/>
        <v>500</v>
      </c>
      <c r="H141" s="21">
        <f t="shared" si="10"/>
        <v>500</v>
      </c>
      <c r="I141" s="21">
        <f t="shared" si="10"/>
        <v>500</v>
      </c>
      <c r="J141" s="21">
        <f>SUM(J142)</f>
        <v>500</v>
      </c>
    </row>
    <row r="142" spans="1:10" ht="14.25" x14ac:dyDescent="0.2">
      <c r="A142" s="298"/>
      <c r="B142" s="38">
        <v>642</v>
      </c>
      <c r="C142" s="299" t="s">
        <v>142</v>
      </c>
      <c r="D142" s="196">
        <v>440</v>
      </c>
      <c r="E142" s="196">
        <v>330</v>
      </c>
      <c r="F142" s="378">
        <v>500</v>
      </c>
      <c r="G142" s="196">
        <v>500</v>
      </c>
      <c r="H142" s="196">
        <v>500</v>
      </c>
      <c r="I142" s="196">
        <v>500</v>
      </c>
      <c r="J142" s="196">
        <v>500</v>
      </c>
    </row>
    <row r="143" spans="1:10" s="239" customFormat="1" ht="15" x14ac:dyDescent="0.25">
      <c r="A143" s="240" t="s">
        <v>113</v>
      </c>
      <c r="B143" s="241"/>
      <c r="C143" s="242"/>
      <c r="D143" s="243"/>
      <c r="E143" s="243"/>
      <c r="F143" s="243"/>
      <c r="G143" s="243"/>
      <c r="H143" s="244"/>
      <c r="I143" s="232"/>
      <c r="J143" s="232"/>
    </row>
    <row r="144" spans="1:10" ht="14.25" x14ac:dyDescent="0.2">
      <c r="A144" s="36" t="s">
        <v>40</v>
      </c>
      <c r="B144" s="25"/>
      <c r="C144" s="26"/>
      <c r="D144" s="21">
        <f t="shared" ref="D144:J144" si="11">SUM(D145:D152)</f>
        <v>74287</v>
      </c>
      <c r="E144" s="21">
        <f t="shared" si="11"/>
        <v>72361</v>
      </c>
      <c r="F144" s="21">
        <f t="shared" si="11"/>
        <v>77851</v>
      </c>
      <c r="G144" s="21">
        <f t="shared" si="11"/>
        <v>76755</v>
      </c>
      <c r="H144" s="21">
        <f t="shared" si="11"/>
        <v>93110</v>
      </c>
      <c r="I144" s="21">
        <f t="shared" si="11"/>
        <v>93110</v>
      </c>
      <c r="J144" s="21">
        <f t="shared" si="11"/>
        <v>93110</v>
      </c>
    </row>
    <row r="145" spans="1:10" ht="14.25" outlineLevel="1" x14ac:dyDescent="0.2">
      <c r="A145" s="17"/>
      <c r="B145" s="31">
        <v>610</v>
      </c>
      <c r="C145" s="29" t="s">
        <v>77</v>
      </c>
      <c r="D145" s="196">
        <v>44824</v>
      </c>
      <c r="E145" s="196">
        <v>46508</v>
      </c>
      <c r="F145" s="196">
        <v>47008</v>
      </c>
      <c r="G145" s="196">
        <v>47008</v>
      </c>
      <c r="H145" s="196">
        <v>51918</v>
      </c>
      <c r="I145" s="196">
        <v>51918</v>
      </c>
      <c r="J145" s="196">
        <v>51918</v>
      </c>
    </row>
    <row r="146" spans="1:10" ht="14.25" outlineLevel="1" x14ac:dyDescent="0.2">
      <c r="A146" s="17"/>
      <c r="B146" s="31">
        <v>620</v>
      </c>
      <c r="C146" s="29" t="s">
        <v>16</v>
      </c>
      <c r="D146" s="196">
        <v>14469</v>
      </c>
      <c r="E146" s="196">
        <v>15894</v>
      </c>
      <c r="F146" s="196">
        <v>16430</v>
      </c>
      <c r="G146" s="196">
        <v>16643</v>
      </c>
      <c r="H146" s="196">
        <v>17825</v>
      </c>
      <c r="I146" s="196">
        <v>17825</v>
      </c>
      <c r="J146" s="196">
        <v>17825</v>
      </c>
    </row>
    <row r="147" spans="1:10" ht="14.25" outlineLevel="1" x14ac:dyDescent="0.2">
      <c r="A147" s="17"/>
      <c r="B147" s="31">
        <v>631</v>
      </c>
      <c r="C147" s="29" t="s">
        <v>11</v>
      </c>
      <c r="D147" s="196">
        <v>6</v>
      </c>
      <c r="E147" s="196">
        <v>48</v>
      </c>
      <c r="F147" s="196">
        <v>50</v>
      </c>
      <c r="G147" s="196">
        <v>30</v>
      </c>
      <c r="H147" s="196">
        <v>50</v>
      </c>
      <c r="I147" s="196">
        <v>50</v>
      </c>
      <c r="J147" s="196">
        <v>50</v>
      </c>
    </row>
    <row r="148" spans="1:10" ht="14.25" outlineLevel="1" x14ac:dyDescent="0.2">
      <c r="A148" s="17"/>
      <c r="B148" s="31">
        <v>632</v>
      </c>
      <c r="C148" s="29" t="s">
        <v>12</v>
      </c>
      <c r="D148" s="196">
        <v>7977</v>
      </c>
      <c r="E148" s="196">
        <v>4507</v>
      </c>
      <c r="F148" s="196">
        <v>5300</v>
      </c>
      <c r="G148" s="196">
        <v>6600</v>
      </c>
      <c r="H148" s="196">
        <v>6600</v>
      </c>
      <c r="I148" s="196">
        <v>6600</v>
      </c>
      <c r="J148" s="196">
        <v>6600</v>
      </c>
    </row>
    <row r="149" spans="1:10" ht="14.25" outlineLevel="1" x14ac:dyDescent="0.2">
      <c r="A149" s="17"/>
      <c r="B149" s="31">
        <v>633</v>
      </c>
      <c r="C149" s="29" t="s">
        <v>19</v>
      </c>
      <c r="D149" s="196">
        <v>4455</v>
      </c>
      <c r="E149" s="196">
        <v>2490</v>
      </c>
      <c r="F149" s="196">
        <v>3887</v>
      </c>
      <c r="G149" s="196">
        <v>3100</v>
      </c>
      <c r="H149" s="196">
        <v>6937</v>
      </c>
      <c r="I149" s="196">
        <v>6937</v>
      </c>
      <c r="J149" s="196">
        <v>6937</v>
      </c>
    </row>
    <row r="150" spans="1:10" ht="15" outlineLevel="1" x14ac:dyDescent="0.25">
      <c r="A150" s="17"/>
      <c r="B150" s="45">
        <v>635</v>
      </c>
      <c r="C150" s="33" t="s">
        <v>47</v>
      </c>
      <c r="D150" s="196">
        <v>85</v>
      </c>
      <c r="E150" s="196">
        <v>271</v>
      </c>
      <c r="F150" s="196">
        <v>2100</v>
      </c>
      <c r="G150" s="196">
        <v>850</v>
      </c>
      <c r="H150" s="196">
        <v>5780</v>
      </c>
      <c r="I150" s="196">
        <v>5780</v>
      </c>
      <c r="J150" s="196">
        <v>5780</v>
      </c>
    </row>
    <row r="151" spans="1:10" ht="15" outlineLevel="1" x14ac:dyDescent="0.25">
      <c r="A151" s="17"/>
      <c r="B151" s="45">
        <v>637</v>
      </c>
      <c r="C151" s="33" t="s">
        <v>57</v>
      </c>
      <c r="D151" s="196">
        <v>2471</v>
      </c>
      <c r="E151" s="196">
        <v>2643</v>
      </c>
      <c r="F151" s="196">
        <v>3076</v>
      </c>
      <c r="G151" s="196">
        <v>2400</v>
      </c>
      <c r="H151" s="196">
        <v>4000</v>
      </c>
      <c r="I151" s="196">
        <v>4000</v>
      </c>
      <c r="J151" s="196">
        <v>4000</v>
      </c>
    </row>
    <row r="152" spans="1:10" ht="15" outlineLevel="1" x14ac:dyDescent="0.25">
      <c r="A152" s="17"/>
      <c r="B152" s="45">
        <v>642</v>
      </c>
      <c r="C152" s="18" t="s">
        <v>78</v>
      </c>
      <c r="D152" s="196">
        <v>0</v>
      </c>
      <c r="E152" s="196">
        <v>0</v>
      </c>
      <c r="F152" s="196">
        <v>0</v>
      </c>
      <c r="G152" s="196">
        <v>124</v>
      </c>
      <c r="H152" s="196">
        <v>0</v>
      </c>
      <c r="I152" s="196">
        <v>0</v>
      </c>
      <c r="J152" s="196">
        <v>0</v>
      </c>
    </row>
    <row r="153" spans="1:10" s="239" customFormat="1" ht="15" outlineLevel="1" x14ac:dyDescent="0.25">
      <c r="A153" s="234" t="s">
        <v>114</v>
      </c>
      <c r="B153" s="245"/>
      <c r="C153" s="236"/>
      <c r="D153" s="237"/>
      <c r="E153" s="237"/>
      <c r="F153" s="237"/>
      <c r="G153" s="237"/>
      <c r="H153" s="246"/>
      <c r="I153" s="237"/>
      <c r="J153" s="237"/>
    </row>
    <row r="154" spans="1:10" ht="14.25" outlineLevel="1" x14ac:dyDescent="0.2">
      <c r="A154" s="40" t="s">
        <v>53</v>
      </c>
      <c r="B154" s="49"/>
      <c r="C154" s="50"/>
      <c r="D154" s="73">
        <f t="shared" ref="D154:J154" si="12">SUM(D155:D163)</f>
        <v>330256</v>
      </c>
      <c r="E154" s="74">
        <f t="shared" si="12"/>
        <v>306565</v>
      </c>
      <c r="F154" s="74">
        <f t="shared" si="12"/>
        <v>309501</v>
      </c>
      <c r="G154" s="73">
        <f t="shared" si="12"/>
        <v>324550</v>
      </c>
      <c r="H154" s="73">
        <f>SUM(H155:H163)</f>
        <v>337810</v>
      </c>
      <c r="I154" s="73">
        <f t="shared" si="12"/>
        <v>337810</v>
      </c>
      <c r="J154" s="73">
        <f t="shared" si="12"/>
        <v>337810</v>
      </c>
    </row>
    <row r="155" spans="1:10" ht="14.1" customHeight="1" outlineLevel="1" x14ac:dyDescent="0.25">
      <c r="A155" s="46"/>
      <c r="B155" s="45">
        <v>610</v>
      </c>
      <c r="C155" s="52" t="s">
        <v>77</v>
      </c>
      <c r="D155" s="196">
        <v>182948</v>
      </c>
      <c r="E155" s="196">
        <v>192816</v>
      </c>
      <c r="F155" s="196">
        <v>197491</v>
      </c>
      <c r="G155" s="196">
        <v>203656</v>
      </c>
      <c r="H155" s="196">
        <v>204080</v>
      </c>
      <c r="I155" s="196">
        <v>204080</v>
      </c>
      <c r="J155" s="196">
        <v>204080</v>
      </c>
    </row>
    <row r="156" spans="1:10" ht="15" outlineLevel="1" x14ac:dyDescent="0.25">
      <c r="A156" s="17"/>
      <c r="B156" s="45">
        <v>620</v>
      </c>
      <c r="C156" s="58" t="s">
        <v>16</v>
      </c>
      <c r="D156" s="196">
        <v>63273</v>
      </c>
      <c r="E156" s="196">
        <v>65511</v>
      </c>
      <c r="F156" s="196">
        <v>69026</v>
      </c>
      <c r="G156" s="196">
        <v>71244</v>
      </c>
      <c r="H156" s="196">
        <v>71244</v>
      </c>
      <c r="I156" s="196">
        <v>71244</v>
      </c>
      <c r="J156" s="196">
        <v>71244</v>
      </c>
    </row>
    <row r="157" spans="1:10" ht="15" outlineLevel="1" x14ac:dyDescent="0.25">
      <c r="A157" s="17"/>
      <c r="B157" s="45">
        <v>631</v>
      </c>
      <c r="C157" s="58" t="s">
        <v>56</v>
      </c>
      <c r="D157" s="196">
        <v>379</v>
      </c>
      <c r="E157" s="196">
        <v>193</v>
      </c>
      <c r="F157" s="196">
        <v>200</v>
      </c>
      <c r="G157" s="196">
        <v>320</v>
      </c>
      <c r="H157" s="196">
        <v>320</v>
      </c>
      <c r="I157" s="196">
        <v>320</v>
      </c>
      <c r="J157" s="196">
        <v>320</v>
      </c>
    </row>
    <row r="158" spans="1:10" ht="15" outlineLevel="1" x14ac:dyDescent="0.25">
      <c r="A158" s="17"/>
      <c r="B158" s="45">
        <v>632</v>
      </c>
      <c r="C158" s="58" t="s">
        <v>48</v>
      </c>
      <c r="D158" s="196">
        <v>35974</v>
      </c>
      <c r="E158" s="196">
        <v>25992</v>
      </c>
      <c r="F158" s="196">
        <v>31938</v>
      </c>
      <c r="G158" s="196">
        <v>34200</v>
      </c>
      <c r="H158" s="196">
        <v>36150</v>
      </c>
      <c r="I158" s="196">
        <v>36150</v>
      </c>
      <c r="J158" s="196">
        <v>36150</v>
      </c>
    </row>
    <row r="159" spans="1:10" ht="15" outlineLevel="1" x14ac:dyDescent="0.25">
      <c r="A159" s="17"/>
      <c r="B159" s="45">
        <v>633</v>
      </c>
      <c r="C159" s="58" t="s">
        <v>19</v>
      </c>
      <c r="D159" s="196">
        <v>6465</v>
      </c>
      <c r="E159" s="196">
        <v>5170</v>
      </c>
      <c r="F159" s="196">
        <v>2500</v>
      </c>
      <c r="G159" s="196">
        <v>10150</v>
      </c>
      <c r="H159" s="196">
        <v>10150</v>
      </c>
      <c r="I159" s="196">
        <v>10150</v>
      </c>
      <c r="J159" s="196">
        <v>10150</v>
      </c>
    </row>
    <row r="160" spans="1:10" ht="15" outlineLevel="1" x14ac:dyDescent="0.25">
      <c r="A160" s="17"/>
      <c r="B160" s="45">
        <v>634</v>
      </c>
      <c r="C160" s="58" t="s">
        <v>2</v>
      </c>
      <c r="D160" s="196">
        <v>0</v>
      </c>
      <c r="E160" s="196">
        <v>250</v>
      </c>
      <c r="F160" s="196">
        <v>0</v>
      </c>
      <c r="G160" s="196">
        <v>0</v>
      </c>
      <c r="H160" s="196">
        <v>0</v>
      </c>
      <c r="I160" s="196">
        <v>0</v>
      </c>
      <c r="J160" s="196">
        <v>0</v>
      </c>
    </row>
    <row r="161" spans="1:10" ht="15" outlineLevel="1" x14ac:dyDescent="0.25">
      <c r="A161" s="17"/>
      <c r="B161" s="45">
        <v>635</v>
      </c>
      <c r="C161" s="58" t="s">
        <v>47</v>
      </c>
      <c r="D161" s="196">
        <v>25398</v>
      </c>
      <c r="E161" s="196">
        <v>1264</v>
      </c>
      <c r="F161" s="196">
        <v>2074</v>
      </c>
      <c r="G161" s="196">
        <v>1200</v>
      </c>
      <c r="H161" s="196">
        <v>8086</v>
      </c>
      <c r="I161" s="196">
        <v>8086</v>
      </c>
      <c r="J161" s="196">
        <v>8086</v>
      </c>
    </row>
    <row r="162" spans="1:10" ht="15" outlineLevel="1" x14ac:dyDescent="0.25">
      <c r="A162" s="17"/>
      <c r="B162" s="59">
        <v>637</v>
      </c>
      <c r="C162" s="24" t="s">
        <v>15</v>
      </c>
      <c r="D162" s="287">
        <v>10593</v>
      </c>
      <c r="E162" s="287">
        <v>12146</v>
      </c>
      <c r="F162" s="287">
        <v>6272</v>
      </c>
      <c r="G162" s="287">
        <v>1830</v>
      </c>
      <c r="H162" s="287">
        <v>7780</v>
      </c>
      <c r="I162" s="287">
        <v>7780</v>
      </c>
      <c r="J162" s="287">
        <v>7780</v>
      </c>
    </row>
    <row r="163" spans="1:10" ht="14.1" customHeight="1" outlineLevel="1" x14ac:dyDescent="0.25">
      <c r="A163" s="17"/>
      <c r="B163" s="59">
        <v>642</v>
      </c>
      <c r="C163" s="24" t="s">
        <v>78</v>
      </c>
      <c r="D163" s="287">
        <v>5226</v>
      </c>
      <c r="E163" s="287">
        <v>3223</v>
      </c>
      <c r="F163" s="287">
        <v>0</v>
      </c>
      <c r="G163" s="287">
        <v>1950</v>
      </c>
      <c r="H163" s="287">
        <v>0</v>
      </c>
      <c r="I163" s="287">
        <v>0</v>
      </c>
      <c r="J163" s="287">
        <v>0</v>
      </c>
    </row>
    <row r="164" spans="1:10" ht="14.25" outlineLevel="1" x14ac:dyDescent="0.2">
      <c r="A164" s="310" t="s">
        <v>90</v>
      </c>
      <c r="B164" s="311"/>
      <c r="C164" s="312"/>
      <c r="D164" s="74">
        <f t="shared" ref="D164:J164" si="13">SUM(D165:D173)</f>
        <v>4098</v>
      </c>
      <c r="E164" s="74">
        <f t="shared" si="13"/>
        <v>3053</v>
      </c>
      <c r="F164" s="74">
        <f t="shared" si="13"/>
        <v>4216</v>
      </c>
      <c r="G164" s="74">
        <f t="shared" si="13"/>
        <v>4377</v>
      </c>
      <c r="H164" s="74">
        <f t="shared" si="13"/>
        <v>4216</v>
      </c>
      <c r="I164" s="74">
        <f t="shared" si="13"/>
        <v>4216</v>
      </c>
      <c r="J164" s="74">
        <f t="shared" si="13"/>
        <v>4216</v>
      </c>
    </row>
    <row r="165" spans="1:10" ht="15" outlineLevel="1" x14ac:dyDescent="0.25">
      <c r="A165" s="17"/>
      <c r="B165" s="59">
        <v>620</v>
      </c>
      <c r="C165" s="24" t="s">
        <v>16</v>
      </c>
      <c r="D165" s="287">
        <v>627</v>
      </c>
      <c r="E165" s="287">
        <v>723</v>
      </c>
      <c r="F165" s="287">
        <v>652</v>
      </c>
      <c r="G165" s="287">
        <v>686</v>
      </c>
      <c r="H165" s="287">
        <v>652</v>
      </c>
      <c r="I165" s="287">
        <v>652</v>
      </c>
      <c r="J165" s="287">
        <v>652</v>
      </c>
    </row>
    <row r="166" spans="1:10" ht="15" outlineLevel="1" x14ac:dyDescent="0.25">
      <c r="A166" s="17"/>
      <c r="B166" s="59">
        <v>633</v>
      </c>
      <c r="C166" s="24" t="s">
        <v>19</v>
      </c>
      <c r="D166" s="287">
        <v>1461</v>
      </c>
      <c r="E166" s="287">
        <v>112</v>
      </c>
      <c r="F166" s="287">
        <v>1531</v>
      </c>
      <c r="G166" s="287">
        <v>1639</v>
      </c>
      <c r="H166" s="287">
        <v>1531</v>
      </c>
      <c r="I166" s="287">
        <v>1531</v>
      </c>
      <c r="J166" s="287">
        <v>1531</v>
      </c>
    </row>
    <row r="167" spans="1:10" ht="15" outlineLevel="1" x14ac:dyDescent="0.25">
      <c r="A167" s="17"/>
      <c r="B167" s="59">
        <v>635</v>
      </c>
      <c r="C167" s="24" t="s">
        <v>14</v>
      </c>
      <c r="D167" s="287">
        <v>0</v>
      </c>
      <c r="E167" s="287">
        <v>0</v>
      </c>
      <c r="F167" s="287">
        <v>2033</v>
      </c>
      <c r="G167" s="287">
        <v>0</v>
      </c>
      <c r="H167" s="287">
        <v>0</v>
      </c>
      <c r="I167" s="287">
        <v>0</v>
      </c>
      <c r="J167" s="287">
        <v>0</v>
      </c>
    </row>
    <row r="168" spans="1:10" ht="15" outlineLevel="1" x14ac:dyDescent="0.25">
      <c r="A168" s="17"/>
      <c r="B168" s="59">
        <v>637</v>
      </c>
      <c r="C168" s="24" t="s">
        <v>15</v>
      </c>
      <c r="D168" s="287">
        <v>2010</v>
      </c>
      <c r="E168" s="287">
        <v>2218</v>
      </c>
      <c r="F168" s="287">
        <v>0</v>
      </c>
      <c r="G168" s="287">
        <v>2052</v>
      </c>
      <c r="H168" s="287">
        <v>2033</v>
      </c>
      <c r="I168" s="287">
        <v>2033</v>
      </c>
      <c r="J168" s="287">
        <v>2033</v>
      </c>
    </row>
    <row r="169" spans="1:10" outlineLevel="1" x14ac:dyDescent="0.2">
      <c r="A169" s="386"/>
      <c r="B169" s="387"/>
      <c r="C169" s="388"/>
      <c r="D169" s="386"/>
      <c r="E169" s="386"/>
      <c r="F169" s="386"/>
      <c r="G169" s="386"/>
      <c r="H169" s="386"/>
      <c r="I169" s="386"/>
      <c r="J169" s="386"/>
    </row>
    <row r="170" spans="1:10" ht="18" outlineLevel="1" x14ac:dyDescent="0.25">
      <c r="A170" s="90" t="s">
        <v>163</v>
      </c>
      <c r="B170" s="80"/>
      <c r="C170" s="81"/>
      <c r="D170" s="82"/>
      <c r="E170" s="83"/>
      <c r="F170" s="83"/>
      <c r="G170" s="83"/>
      <c r="H170" s="83"/>
      <c r="I170" s="83"/>
      <c r="J170" s="83"/>
    </row>
    <row r="171" spans="1:10" ht="18" outlineLevel="1" x14ac:dyDescent="0.25">
      <c r="A171" s="90"/>
      <c r="B171" s="80"/>
      <c r="C171" s="81"/>
      <c r="D171" s="82"/>
      <c r="E171" s="83"/>
      <c r="F171" s="83"/>
      <c r="G171" s="83"/>
      <c r="H171" s="83"/>
      <c r="I171" s="84"/>
      <c r="J171" s="84"/>
    </row>
    <row r="172" spans="1:10" ht="14.25" outlineLevel="1" x14ac:dyDescent="0.2">
      <c r="A172" s="69"/>
      <c r="B172" s="70"/>
      <c r="C172" s="71"/>
      <c r="D172" s="110" t="s">
        <v>65</v>
      </c>
      <c r="E172" s="110" t="s">
        <v>65</v>
      </c>
      <c r="F172" s="110" t="s">
        <v>65</v>
      </c>
      <c r="G172" s="110" t="s">
        <v>65</v>
      </c>
      <c r="H172" s="110" t="s">
        <v>65</v>
      </c>
      <c r="I172" s="110" t="s">
        <v>65</v>
      </c>
      <c r="J172" s="110" t="s">
        <v>65</v>
      </c>
    </row>
    <row r="173" spans="1:10" ht="15" outlineLevel="1" x14ac:dyDescent="0.2">
      <c r="A173" s="92" t="s">
        <v>91</v>
      </c>
      <c r="B173" s="93"/>
      <c r="C173" s="94"/>
      <c r="D173" s="112" t="s">
        <v>148</v>
      </c>
      <c r="E173" s="339" t="s">
        <v>160</v>
      </c>
      <c r="F173" s="111" t="s">
        <v>161</v>
      </c>
      <c r="G173" s="112" t="s">
        <v>162</v>
      </c>
      <c r="H173" s="339" t="s">
        <v>121</v>
      </c>
      <c r="I173" s="112" t="s">
        <v>149</v>
      </c>
      <c r="J173" s="112" t="s">
        <v>159</v>
      </c>
    </row>
    <row r="174" spans="1:10" s="239" customFormat="1" ht="15" outlineLevel="1" x14ac:dyDescent="0.25">
      <c r="A174" s="234" t="s">
        <v>115</v>
      </c>
      <c r="B174" s="245"/>
      <c r="C174" s="247"/>
      <c r="D174" s="248">
        <f>D175+D178</f>
        <v>82389</v>
      </c>
      <c r="E174" s="248">
        <f>E175+E178</f>
        <v>85887</v>
      </c>
      <c r="F174" s="248">
        <f>F175+F178</f>
        <v>89110</v>
      </c>
      <c r="G174" s="248">
        <f>F175+F178</f>
        <v>89110</v>
      </c>
      <c r="H174" s="248">
        <f>H175+H178</f>
        <v>123320</v>
      </c>
      <c r="I174" s="237">
        <f>SUM(I175+I178)</f>
        <v>123220</v>
      </c>
      <c r="J174" s="237">
        <f>I175+I178</f>
        <v>123220</v>
      </c>
    </row>
    <row r="175" spans="1:10" s="3" customFormat="1" ht="14.25" outlineLevel="1" x14ac:dyDescent="0.2">
      <c r="A175" s="103" t="s">
        <v>66</v>
      </c>
      <c r="B175" s="38" t="s">
        <v>138</v>
      </c>
      <c r="C175" s="105"/>
      <c r="D175" s="103">
        <f t="shared" ref="D175:J175" si="14">SUM(D176:D177)</f>
        <v>70076</v>
      </c>
      <c r="E175" s="103">
        <f t="shared" si="14"/>
        <v>73389</v>
      </c>
      <c r="F175" s="103">
        <f t="shared" si="14"/>
        <v>73369</v>
      </c>
      <c r="G175" s="103">
        <f t="shared" si="14"/>
        <v>68900</v>
      </c>
      <c r="H175" s="103">
        <f t="shared" si="14"/>
        <v>107460</v>
      </c>
      <c r="I175" s="103">
        <f t="shared" si="14"/>
        <v>107360</v>
      </c>
      <c r="J175" s="103">
        <f t="shared" si="14"/>
        <v>107360</v>
      </c>
    </row>
    <row r="176" spans="1:10" ht="14.25" outlineLevel="1" x14ac:dyDescent="0.2">
      <c r="A176" s="34"/>
      <c r="B176" s="38">
        <v>641</v>
      </c>
      <c r="C176" s="33" t="s">
        <v>130</v>
      </c>
      <c r="D176" s="18">
        <v>0</v>
      </c>
      <c r="E176" s="18">
        <v>0</v>
      </c>
      <c r="F176" s="18">
        <v>100</v>
      </c>
      <c r="G176" s="18">
        <v>0</v>
      </c>
      <c r="H176" s="18">
        <v>0</v>
      </c>
      <c r="I176" s="18">
        <v>0</v>
      </c>
      <c r="J176" s="18">
        <v>0</v>
      </c>
    </row>
    <row r="177" spans="1:11" ht="15" outlineLevel="1" x14ac:dyDescent="0.25">
      <c r="A177" s="17"/>
      <c r="B177" s="37">
        <v>642</v>
      </c>
      <c r="C177" s="22" t="s">
        <v>139</v>
      </c>
      <c r="D177" s="18">
        <v>70076</v>
      </c>
      <c r="E177" s="18">
        <v>73389</v>
      </c>
      <c r="F177" s="18">
        <v>73269</v>
      </c>
      <c r="G177" s="18">
        <v>68900</v>
      </c>
      <c r="H177" s="18">
        <v>107460</v>
      </c>
      <c r="I177" s="18">
        <v>107360</v>
      </c>
      <c r="J177" s="18">
        <v>107360</v>
      </c>
    </row>
    <row r="178" spans="1:11" ht="14.25" outlineLevel="1" x14ac:dyDescent="0.2">
      <c r="A178" s="34" t="s">
        <v>60</v>
      </c>
      <c r="B178" s="28" t="s">
        <v>137</v>
      </c>
      <c r="C178" s="52"/>
      <c r="D178" s="107">
        <f>SUM(D179:D185)</f>
        <v>12313</v>
      </c>
      <c r="E178" s="107">
        <f t="shared" ref="E178:J178" si="15">SUM(E179:E185)</f>
        <v>12498</v>
      </c>
      <c r="F178" s="107">
        <f t="shared" si="15"/>
        <v>15741</v>
      </c>
      <c r="G178" s="107">
        <f t="shared" si="15"/>
        <v>13705</v>
      </c>
      <c r="H178" s="288">
        <f t="shared" si="15"/>
        <v>15860</v>
      </c>
      <c r="I178" s="288">
        <f t="shared" si="15"/>
        <v>15860</v>
      </c>
      <c r="J178" s="288">
        <f t="shared" si="15"/>
        <v>15860</v>
      </c>
    </row>
    <row r="179" spans="1:11" ht="15" outlineLevel="1" x14ac:dyDescent="0.25">
      <c r="A179" s="17"/>
      <c r="B179" s="32">
        <v>610</v>
      </c>
      <c r="C179" s="29" t="s">
        <v>77</v>
      </c>
      <c r="D179" s="18">
        <v>5785</v>
      </c>
      <c r="E179" s="18">
        <v>6436</v>
      </c>
      <c r="F179" s="18">
        <v>7196</v>
      </c>
      <c r="G179" s="18">
        <v>6790</v>
      </c>
      <c r="H179" s="18">
        <v>7500</v>
      </c>
      <c r="I179" s="18">
        <v>7500</v>
      </c>
      <c r="J179" s="18">
        <v>7500</v>
      </c>
    </row>
    <row r="180" spans="1:11" ht="15" outlineLevel="1" x14ac:dyDescent="0.25">
      <c r="A180" s="17"/>
      <c r="B180" s="32">
        <v>620</v>
      </c>
      <c r="C180" s="294" t="s">
        <v>16</v>
      </c>
      <c r="D180" s="18">
        <v>2153</v>
      </c>
      <c r="E180" s="18">
        <v>2393</v>
      </c>
      <c r="F180" s="18">
        <v>2515</v>
      </c>
      <c r="G180" s="18">
        <v>2262</v>
      </c>
      <c r="H180" s="18">
        <v>2600</v>
      </c>
      <c r="I180" s="18">
        <v>2600</v>
      </c>
      <c r="J180" s="18">
        <v>2600</v>
      </c>
    </row>
    <row r="181" spans="1:11" ht="15" outlineLevel="1" x14ac:dyDescent="0.25">
      <c r="A181" s="17"/>
      <c r="B181" s="32">
        <v>631</v>
      </c>
      <c r="C181" s="294" t="s">
        <v>56</v>
      </c>
      <c r="D181" s="18">
        <v>32</v>
      </c>
      <c r="E181" s="18">
        <v>0</v>
      </c>
      <c r="F181" s="18">
        <v>50</v>
      </c>
      <c r="G181" s="18">
        <v>0</v>
      </c>
      <c r="H181" s="18">
        <v>20</v>
      </c>
      <c r="I181" s="18">
        <v>20</v>
      </c>
      <c r="J181" s="18">
        <v>20</v>
      </c>
    </row>
    <row r="182" spans="1:11" ht="15" outlineLevel="1" x14ac:dyDescent="0.25">
      <c r="A182" s="17"/>
      <c r="B182" s="32">
        <v>632</v>
      </c>
      <c r="C182" s="294" t="s">
        <v>46</v>
      </c>
      <c r="D182" s="18">
        <v>3479</v>
      </c>
      <c r="E182" s="18">
        <v>2689</v>
      </c>
      <c r="F182" s="18">
        <v>4325</v>
      </c>
      <c r="G182" s="18">
        <v>3788</v>
      </c>
      <c r="H182" s="18">
        <v>4000</v>
      </c>
      <c r="I182" s="18">
        <v>4000</v>
      </c>
      <c r="J182" s="18">
        <v>4000</v>
      </c>
    </row>
    <row r="183" spans="1:11" ht="15" outlineLevel="1" x14ac:dyDescent="0.25">
      <c r="A183" s="17"/>
      <c r="B183" s="32">
        <v>633</v>
      </c>
      <c r="C183" s="33" t="s">
        <v>19</v>
      </c>
      <c r="D183" s="18">
        <v>523</v>
      </c>
      <c r="E183" s="18">
        <v>555</v>
      </c>
      <c r="F183" s="18">
        <v>1000</v>
      </c>
      <c r="G183" s="18">
        <v>545</v>
      </c>
      <c r="H183" s="18">
        <v>1240</v>
      </c>
      <c r="I183" s="18">
        <v>1240</v>
      </c>
      <c r="J183" s="18">
        <v>1240</v>
      </c>
      <c r="K183" s="10">
        <v>1240</v>
      </c>
    </row>
    <row r="184" spans="1:11" ht="15" outlineLevel="1" x14ac:dyDescent="0.25">
      <c r="A184" s="17"/>
      <c r="B184" s="32">
        <v>642</v>
      </c>
      <c r="C184" s="33" t="s">
        <v>130</v>
      </c>
      <c r="D184" s="18">
        <v>0</v>
      </c>
      <c r="E184" s="18">
        <v>87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</row>
    <row r="185" spans="1:11" ht="15" outlineLevel="1" x14ac:dyDescent="0.25">
      <c r="A185" s="17"/>
      <c r="B185" s="32">
        <v>637</v>
      </c>
      <c r="C185" s="33" t="s">
        <v>15</v>
      </c>
      <c r="D185" s="338">
        <v>341</v>
      </c>
      <c r="E185" s="18">
        <v>338</v>
      </c>
      <c r="F185" s="18">
        <v>655</v>
      </c>
      <c r="G185" s="18">
        <v>320</v>
      </c>
      <c r="H185" s="18">
        <v>500</v>
      </c>
      <c r="I185" s="18">
        <v>500</v>
      </c>
      <c r="J185" s="18">
        <v>500</v>
      </c>
    </row>
    <row r="186" spans="1:11" s="239" customFormat="1" ht="13.9" customHeight="1" outlineLevel="1" x14ac:dyDescent="0.25">
      <c r="A186" s="234" t="s">
        <v>116</v>
      </c>
      <c r="B186" s="249"/>
      <c r="C186" s="247"/>
      <c r="D186" s="234"/>
      <c r="E186" s="234"/>
      <c r="F186" s="234"/>
      <c r="G186" s="234"/>
      <c r="H186" s="250"/>
      <c r="I186" s="251"/>
      <c r="J186" s="251"/>
    </row>
    <row r="187" spans="1:11" ht="14.25" outlineLevel="1" x14ac:dyDescent="0.2">
      <c r="A187" s="48" t="s">
        <v>54</v>
      </c>
      <c r="B187" s="43"/>
      <c r="C187" s="44"/>
      <c r="D187" s="108">
        <f>SUM(D188:D206)</f>
        <v>41334</v>
      </c>
      <c r="E187" s="108">
        <f>SUM(E188:E206)</f>
        <v>47014</v>
      </c>
      <c r="F187" s="108">
        <f>SUM(F188:F206)</f>
        <v>45362</v>
      </c>
      <c r="G187" s="108">
        <f>SUM(G188:G206)</f>
        <v>43830</v>
      </c>
      <c r="H187" s="108">
        <f>SUM(H188:H195)</f>
        <v>65680</v>
      </c>
      <c r="I187" s="51">
        <f>SUM(I188:I195)</f>
        <v>65680</v>
      </c>
      <c r="J187" s="51">
        <f>SUM(J188:J195)</f>
        <v>65680</v>
      </c>
    </row>
    <row r="188" spans="1:11" ht="29.25" outlineLevel="1" x14ac:dyDescent="0.25">
      <c r="A188" s="60"/>
      <c r="B188" s="59">
        <v>610</v>
      </c>
      <c r="C188" s="52" t="s">
        <v>77</v>
      </c>
      <c r="D188" s="287">
        <v>17822</v>
      </c>
      <c r="E188" s="287">
        <v>18919</v>
      </c>
      <c r="F188" s="287">
        <v>21431</v>
      </c>
      <c r="G188" s="287">
        <v>18100</v>
      </c>
      <c r="H188" s="287">
        <v>21800</v>
      </c>
      <c r="I188" s="287">
        <v>21800</v>
      </c>
      <c r="J188" s="287">
        <v>21800</v>
      </c>
    </row>
    <row r="189" spans="1:11" ht="15" outlineLevel="1" x14ac:dyDescent="0.25">
      <c r="A189" s="60"/>
      <c r="B189" s="59">
        <v>620</v>
      </c>
      <c r="C189" s="24" t="s">
        <v>16</v>
      </c>
      <c r="D189" s="287">
        <v>6051</v>
      </c>
      <c r="E189" s="287">
        <v>6758</v>
      </c>
      <c r="F189" s="287">
        <v>7461</v>
      </c>
      <c r="G189" s="287">
        <v>6325</v>
      </c>
      <c r="H189" s="287">
        <v>7560</v>
      </c>
      <c r="I189" s="287">
        <v>7560</v>
      </c>
      <c r="J189" s="287">
        <v>7560</v>
      </c>
    </row>
    <row r="190" spans="1:11" ht="15" outlineLevel="1" x14ac:dyDescent="0.25">
      <c r="A190" s="60"/>
      <c r="B190" s="59">
        <v>631</v>
      </c>
      <c r="C190" s="24" t="s">
        <v>56</v>
      </c>
      <c r="D190" s="287">
        <v>13</v>
      </c>
      <c r="E190" s="287">
        <v>12</v>
      </c>
      <c r="F190" s="287">
        <v>0</v>
      </c>
      <c r="G190" s="287">
        <v>15</v>
      </c>
      <c r="H190" s="287">
        <v>20</v>
      </c>
      <c r="I190" s="287">
        <v>20</v>
      </c>
      <c r="J190" s="287">
        <v>20</v>
      </c>
    </row>
    <row r="191" spans="1:11" ht="15" outlineLevel="1" x14ac:dyDescent="0.25">
      <c r="A191" s="60"/>
      <c r="B191" s="59">
        <v>632</v>
      </c>
      <c r="C191" s="24" t="s">
        <v>46</v>
      </c>
      <c r="D191" s="287">
        <v>2235</v>
      </c>
      <c r="E191" s="287">
        <v>4945</v>
      </c>
      <c r="F191" s="287">
        <v>3500</v>
      </c>
      <c r="G191" s="287">
        <v>3000</v>
      </c>
      <c r="H191" s="287">
        <v>3500</v>
      </c>
      <c r="I191" s="287">
        <v>3500</v>
      </c>
      <c r="J191" s="287">
        <v>3500</v>
      </c>
    </row>
    <row r="192" spans="1:11" ht="15" outlineLevel="1" x14ac:dyDescent="0.25">
      <c r="A192" s="60"/>
      <c r="B192" s="59">
        <v>633</v>
      </c>
      <c r="C192" s="24" t="s">
        <v>19</v>
      </c>
      <c r="D192" s="287">
        <v>2445</v>
      </c>
      <c r="E192" s="287">
        <v>1197</v>
      </c>
      <c r="F192" s="287">
        <v>300</v>
      </c>
      <c r="G192" s="287">
        <v>2580</v>
      </c>
      <c r="H192" s="287">
        <v>29500</v>
      </c>
      <c r="I192" s="287">
        <v>29500</v>
      </c>
      <c r="J192" s="287">
        <v>29500</v>
      </c>
    </row>
    <row r="193" spans="1:10" ht="15" outlineLevel="1" x14ac:dyDescent="0.25">
      <c r="A193" s="60"/>
      <c r="B193" s="59">
        <v>635</v>
      </c>
      <c r="C193" s="24" t="s">
        <v>47</v>
      </c>
      <c r="D193" s="287">
        <v>336</v>
      </c>
      <c r="E193" s="287">
        <v>382</v>
      </c>
      <c r="F193" s="287">
        <v>500</v>
      </c>
      <c r="G193" s="287">
        <v>150</v>
      </c>
      <c r="H193" s="287">
        <v>300</v>
      </c>
      <c r="I193" s="287">
        <v>300</v>
      </c>
      <c r="J193" s="287">
        <v>300</v>
      </c>
    </row>
    <row r="194" spans="1:10" ht="15" outlineLevel="1" x14ac:dyDescent="0.25">
      <c r="A194" s="60"/>
      <c r="B194" s="59">
        <v>637</v>
      </c>
      <c r="C194" s="24" t="s">
        <v>57</v>
      </c>
      <c r="D194" s="287">
        <v>3489</v>
      </c>
      <c r="E194" s="287">
        <v>3064</v>
      </c>
      <c r="F194" s="287">
        <v>1600</v>
      </c>
      <c r="G194" s="287">
        <v>2860</v>
      </c>
      <c r="H194" s="287">
        <v>3000</v>
      </c>
      <c r="I194" s="287">
        <v>3000</v>
      </c>
      <c r="J194" s="287">
        <v>3000</v>
      </c>
    </row>
    <row r="195" spans="1:10" ht="14.1" customHeight="1" outlineLevel="1" x14ac:dyDescent="0.25">
      <c r="A195" s="60"/>
      <c r="B195" s="59">
        <v>642</v>
      </c>
      <c r="C195" s="24" t="s">
        <v>78</v>
      </c>
      <c r="D195" s="287">
        <v>84</v>
      </c>
      <c r="E195" s="287">
        <v>2133</v>
      </c>
      <c r="F195" s="287">
        <v>0</v>
      </c>
      <c r="G195" s="287">
        <v>230</v>
      </c>
      <c r="H195" s="287">
        <v>0</v>
      </c>
      <c r="I195" s="287">
        <v>0</v>
      </c>
      <c r="J195" s="287">
        <v>0</v>
      </c>
    </row>
    <row r="196" spans="1:10" s="239" customFormat="1" ht="15" outlineLevel="1" x14ac:dyDescent="0.25">
      <c r="A196" s="252" t="s">
        <v>117</v>
      </c>
      <c r="B196" s="245"/>
      <c r="C196" s="247"/>
      <c r="D196" s="108">
        <v>4177</v>
      </c>
      <c r="E196" s="108">
        <f t="shared" ref="E196:J196" si="16">SUM(E197:E201)</f>
        <v>4802</v>
      </c>
      <c r="F196" s="108">
        <f t="shared" si="16"/>
        <v>5285</v>
      </c>
      <c r="G196" s="108">
        <f t="shared" si="16"/>
        <v>5285</v>
      </c>
      <c r="H196" s="248">
        <f t="shared" si="16"/>
        <v>6635</v>
      </c>
      <c r="I196" s="248">
        <f t="shared" si="16"/>
        <v>6635</v>
      </c>
      <c r="J196" s="248">
        <f t="shared" si="16"/>
        <v>6635</v>
      </c>
    </row>
    <row r="197" spans="1:10" ht="14.1" customHeight="1" outlineLevel="1" x14ac:dyDescent="0.2">
      <c r="A197" s="301"/>
      <c r="B197" s="302">
        <v>610</v>
      </c>
      <c r="C197" s="303" t="s">
        <v>77</v>
      </c>
      <c r="D197" s="287">
        <v>2796</v>
      </c>
      <c r="E197" s="287">
        <v>3479</v>
      </c>
      <c r="F197" s="287">
        <v>3550</v>
      </c>
      <c r="G197" s="287">
        <v>3550</v>
      </c>
      <c r="H197" s="287">
        <v>4730</v>
      </c>
      <c r="I197" s="287">
        <v>4730</v>
      </c>
      <c r="J197" s="287">
        <v>4730</v>
      </c>
    </row>
    <row r="198" spans="1:10" ht="14.25" outlineLevel="1" x14ac:dyDescent="0.2">
      <c r="A198" s="60"/>
      <c r="B198" s="61">
        <v>620</v>
      </c>
      <c r="C198" s="57" t="s">
        <v>16</v>
      </c>
      <c r="D198" s="287">
        <v>707</v>
      </c>
      <c r="E198" s="287">
        <v>1185</v>
      </c>
      <c r="F198" s="287">
        <v>1200</v>
      </c>
      <c r="G198" s="287">
        <v>1200</v>
      </c>
      <c r="H198" s="287">
        <v>1370</v>
      </c>
      <c r="I198" s="287">
        <v>1370</v>
      </c>
      <c r="J198" s="287">
        <v>1370</v>
      </c>
    </row>
    <row r="199" spans="1:10" ht="14.25" outlineLevel="1" x14ac:dyDescent="0.2">
      <c r="A199" s="60"/>
      <c r="B199" s="61">
        <v>633</v>
      </c>
      <c r="C199" s="57" t="s">
        <v>19</v>
      </c>
      <c r="D199" s="287">
        <v>818</v>
      </c>
      <c r="E199" s="287">
        <v>0</v>
      </c>
      <c r="F199" s="287">
        <v>0</v>
      </c>
      <c r="G199" s="287">
        <v>0</v>
      </c>
      <c r="H199" s="287">
        <v>500</v>
      </c>
      <c r="I199" s="287">
        <v>500</v>
      </c>
      <c r="J199" s="287">
        <v>500</v>
      </c>
    </row>
    <row r="200" spans="1:10" ht="14.25" outlineLevel="1" x14ac:dyDescent="0.2">
      <c r="A200" s="60"/>
      <c r="B200" s="61">
        <v>634</v>
      </c>
      <c r="C200" s="57" t="s">
        <v>140</v>
      </c>
      <c r="D200" s="287">
        <v>340</v>
      </c>
      <c r="E200" s="287">
        <v>120</v>
      </c>
      <c r="F200" s="287">
        <v>500</v>
      </c>
      <c r="G200" s="287">
        <v>500</v>
      </c>
      <c r="H200" s="287">
        <v>0</v>
      </c>
      <c r="I200" s="287">
        <v>0</v>
      </c>
      <c r="J200" s="287">
        <v>0</v>
      </c>
    </row>
    <row r="201" spans="1:10" ht="14.25" outlineLevel="1" x14ac:dyDescent="0.2">
      <c r="A201" s="60"/>
      <c r="B201" s="61">
        <v>637</v>
      </c>
      <c r="C201" s="57" t="s">
        <v>15</v>
      </c>
      <c r="D201" s="287">
        <v>21</v>
      </c>
      <c r="E201" s="287">
        <v>18</v>
      </c>
      <c r="F201" s="287">
        <v>35</v>
      </c>
      <c r="G201" s="287">
        <v>35</v>
      </c>
      <c r="H201" s="287">
        <v>35</v>
      </c>
      <c r="I201" s="287">
        <v>35</v>
      </c>
      <c r="J201" s="287">
        <v>35</v>
      </c>
    </row>
    <row r="202" spans="1:10" ht="14.1" customHeight="1" outlineLevel="1" x14ac:dyDescent="0.2">
      <c r="A202" s="321"/>
      <c r="B202" s="322"/>
      <c r="C202" s="323"/>
      <c r="D202" s="83"/>
      <c r="E202" s="83"/>
      <c r="F202" s="83"/>
      <c r="G202" s="83"/>
      <c r="H202" s="83"/>
      <c r="I202" s="83"/>
      <c r="J202" s="83"/>
    </row>
    <row r="203" spans="1:10" ht="18" outlineLevel="1" x14ac:dyDescent="0.25">
      <c r="A203" s="90" t="s">
        <v>163</v>
      </c>
      <c r="B203" s="80"/>
      <c r="C203" s="81"/>
      <c r="D203" s="82"/>
      <c r="E203" s="83"/>
      <c r="F203" s="83"/>
      <c r="G203" s="83"/>
      <c r="H203" s="83"/>
      <c r="I203" s="83"/>
      <c r="J203" s="83"/>
    </row>
    <row r="204" spans="1:10" ht="18" outlineLevel="1" x14ac:dyDescent="0.25">
      <c r="A204" s="90"/>
      <c r="B204" s="80"/>
      <c r="C204" s="81"/>
      <c r="D204" s="82"/>
      <c r="E204" s="83"/>
      <c r="F204" s="83"/>
      <c r="G204" s="83"/>
      <c r="H204" s="83"/>
      <c r="I204" s="84"/>
      <c r="J204" s="84"/>
    </row>
    <row r="205" spans="1:10" ht="14.25" outlineLevel="1" x14ac:dyDescent="0.2">
      <c r="A205" s="69"/>
      <c r="B205" s="70"/>
      <c r="C205" s="71"/>
      <c r="D205" s="110" t="s">
        <v>65</v>
      </c>
      <c r="E205" s="110" t="s">
        <v>65</v>
      </c>
      <c r="F205" s="110" t="s">
        <v>65</v>
      </c>
      <c r="G205" s="110" t="s">
        <v>65</v>
      </c>
      <c r="H205" s="110" t="s">
        <v>65</v>
      </c>
      <c r="I205" s="110" t="s">
        <v>65</v>
      </c>
      <c r="J205" s="110" t="s">
        <v>65</v>
      </c>
    </row>
    <row r="206" spans="1:10" ht="15" outlineLevel="1" x14ac:dyDescent="0.2">
      <c r="A206" s="92" t="s">
        <v>91</v>
      </c>
      <c r="B206" s="93"/>
      <c r="C206" s="94"/>
      <c r="D206" s="112" t="s">
        <v>148</v>
      </c>
      <c r="E206" s="339" t="s">
        <v>160</v>
      </c>
      <c r="F206" s="111" t="s">
        <v>161</v>
      </c>
      <c r="G206" s="112" t="s">
        <v>162</v>
      </c>
      <c r="H206" s="339" t="s">
        <v>121</v>
      </c>
      <c r="I206" s="112" t="s">
        <v>149</v>
      </c>
      <c r="J206" s="112" t="s">
        <v>159</v>
      </c>
    </row>
    <row r="207" spans="1:10" ht="14.1" customHeight="1" outlineLevel="1" x14ac:dyDescent="0.2">
      <c r="B207" s="10"/>
      <c r="C207" s="10"/>
    </row>
    <row r="208" spans="1:10" s="15" customFormat="1" ht="14.25" outlineLevel="1" x14ac:dyDescent="0.2">
      <c r="A208" s="304" t="s">
        <v>144</v>
      </c>
      <c r="B208" s="43" t="s">
        <v>143</v>
      </c>
      <c r="C208" s="44"/>
      <c r="D208" s="300"/>
      <c r="E208" s="108"/>
      <c r="F208" s="108">
        <f>SUM(F209)</f>
        <v>530</v>
      </c>
      <c r="G208" s="108">
        <f>SUM(G209)</f>
        <v>600</v>
      </c>
      <c r="H208" s="108">
        <f>SUM(H209)</f>
        <v>530</v>
      </c>
      <c r="I208" s="108">
        <f>SUM(I209)</f>
        <v>530</v>
      </c>
      <c r="J208" s="108">
        <f>SUM(J209)</f>
        <v>530</v>
      </c>
    </row>
    <row r="209" spans="1:10" ht="14.25" outlineLevel="1" x14ac:dyDescent="0.2">
      <c r="A209" s="305"/>
      <c r="B209" s="306">
        <v>642</v>
      </c>
      <c r="C209" s="303" t="s">
        <v>145</v>
      </c>
      <c r="D209" s="307">
        <v>0</v>
      </c>
      <c r="E209" s="101">
        <v>0</v>
      </c>
      <c r="F209" s="196">
        <v>530</v>
      </c>
      <c r="G209" s="258">
        <v>600</v>
      </c>
      <c r="H209" s="196">
        <v>530</v>
      </c>
      <c r="I209" s="196">
        <v>530</v>
      </c>
      <c r="J209" s="196">
        <v>530</v>
      </c>
    </row>
    <row r="210" spans="1:10" s="239" customFormat="1" ht="14.25" outlineLevel="1" x14ac:dyDescent="0.2">
      <c r="A210" s="253" t="s">
        <v>118</v>
      </c>
      <c r="B210" s="235"/>
      <c r="C210" s="254"/>
      <c r="D210" s="248">
        <f t="shared" ref="D210:J210" si="17">SUM(D211:D213)</f>
        <v>108</v>
      </c>
      <c r="E210" s="248">
        <f t="shared" si="17"/>
        <v>382</v>
      </c>
      <c r="F210" s="248">
        <f t="shared" si="17"/>
        <v>1100</v>
      </c>
      <c r="G210" s="248">
        <f t="shared" si="17"/>
        <v>500</v>
      </c>
      <c r="H210" s="248">
        <f t="shared" si="17"/>
        <v>1100</v>
      </c>
      <c r="I210" s="237">
        <f t="shared" si="17"/>
        <v>1100</v>
      </c>
      <c r="J210" s="237">
        <f t="shared" si="17"/>
        <v>1100</v>
      </c>
    </row>
    <row r="211" spans="1:10" ht="15" outlineLevel="1" x14ac:dyDescent="0.25">
      <c r="A211" s="60"/>
      <c r="B211" s="62">
        <v>635</v>
      </c>
      <c r="C211" s="18" t="s">
        <v>14</v>
      </c>
      <c r="D211" s="287">
        <v>0</v>
      </c>
      <c r="E211" s="287">
        <v>346</v>
      </c>
      <c r="F211" s="287">
        <v>500</v>
      </c>
      <c r="G211" s="287">
        <v>0</v>
      </c>
      <c r="H211" s="287">
        <v>500</v>
      </c>
      <c r="I211" s="287">
        <v>500</v>
      </c>
      <c r="J211" s="287">
        <v>500</v>
      </c>
    </row>
    <row r="212" spans="1:10" ht="15" outlineLevel="1" x14ac:dyDescent="0.25">
      <c r="A212" s="60"/>
      <c r="B212" s="62">
        <v>637</v>
      </c>
      <c r="C212" s="18" t="s">
        <v>80</v>
      </c>
      <c r="D212" s="287">
        <v>108</v>
      </c>
      <c r="E212" s="287">
        <v>36</v>
      </c>
      <c r="F212" s="287">
        <v>100</v>
      </c>
      <c r="G212" s="287">
        <v>100</v>
      </c>
      <c r="H212" s="287">
        <v>100</v>
      </c>
      <c r="I212" s="287">
        <v>100</v>
      </c>
      <c r="J212" s="287">
        <v>100</v>
      </c>
    </row>
    <row r="213" spans="1:10" ht="15" outlineLevel="1" x14ac:dyDescent="0.25">
      <c r="A213" s="60"/>
      <c r="B213" s="62">
        <v>642</v>
      </c>
      <c r="C213" s="294" t="s">
        <v>108</v>
      </c>
      <c r="D213" s="287">
        <v>0</v>
      </c>
      <c r="E213" s="287">
        <v>0</v>
      </c>
      <c r="F213" s="287">
        <v>500</v>
      </c>
      <c r="G213" s="287">
        <v>400</v>
      </c>
      <c r="H213" s="287">
        <v>500</v>
      </c>
      <c r="I213" s="287">
        <v>500</v>
      </c>
      <c r="J213" s="287">
        <v>500</v>
      </c>
    </row>
    <row r="214" spans="1:10" s="239" customFormat="1" ht="14.25" outlineLevel="1" x14ac:dyDescent="0.2">
      <c r="A214" s="253" t="s">
        <v>146</v>
      </c>
      <c r="B214" s="235"/>
      <c r="C214" s="254"/>
      <c r="D214" s="248">
        <v>470</v>
      </c>
      <c r="E214" s="248">
        <f t="shared" ref="E214:J214" si="18">SUM(E215)</f>
        <v>430</v>
      </c>
      <c r="F214" s="248">
        <f t="shared" si="18"/>
        <v>1000</v>
      </c>
      <c r="G214" s="248">
        <f t="shared" si="18"/>
        <v>350</v>
      </c>
      <c r="H214" s="248">
        <f t="shared" si="18"/>
        <v>1080</v>
      </c>
      <c r="I214" s="248">
        <f t="shared" si="18"/>
        <v>1080</v>
      </c>
      <c r="J214" s="248">
        <f t="shared" si="18"/>
        <v>1080</v>
      </c>
    </row>
    <row r="215" spans="1:10" ht="15" outlineLevel="1" x14ac:dyDescent="0.25">
      <c r="A215" s="60"/>
      <c r="B215" s="62">
        <v>642</v>
      </c>
      <c r="C215" s="57"/>
      <c r="D215" s="287">
        <v>470</v>
      </c>
      <c r="E215" s="287">
        <v>430</v>
      </c>
      <c r="F215" s="287">
        <v>1000</v>
      </c>
      <c r="G215" s="287">
        <v>350</v>
      </c>
      <c r="H215" s="287">
        <v>1080</v>
      </c>
      <c r="I215" s="287">
        <v>1080</v>
      </c>
      <c r="J215" s="287">
        <v>1080</v>
      </c>
    </row>
    <row r="216" spans="1:10" s="16" customFormat="1" ht="15" x14ac:dyDescent="0.25">
      <c r="A216" s="98" t="s">
        <v>7</v>
      </c>
      <c r="B216" s="99"/>
      <c r="C216" s="100"/>
      <c r="D216" s="109">
        <f t="shared" ref="D216:J216" si="19">D214+D210+D208+D196+D187+D174+D164+D154+D144+D141+D127+D121+D111+D97+D92+D87+D81+D65+D63+D61+D58+D52+D46+D30+D28+D20+D18+D7</f>
        <v>883333</v>
      </c>
      <c r="E216" s="109">
        <f t="shared" si="19"/>
        <v>978570</v>
      </c>
      <c r="F216" s="109">
        <f t="shared" si="19"/>
        <v>969110</v>
      </c>
      <c r="G216" s="109">
        <f t="shared" si="19"/>
        <v>903819</v>
      </c>
      <c r="H216" s="109">
        <f t="shared" si="19"/>
        <v>1009685</v>
      </c>
      <c r="I216" s="109">
        <f t="shared" si="19"/>
        <v>993535</v>
      </c>
      <c r="J216" s="109">
        <f t="shared" si="19"/>
        <v>993535</v>
      </c>
    </row>
    <row r="217" spans="1:10" ht="15" x14ac:dyDescent="0.25">
      <c r="A217" s="192"/>
      <c r="B217" s="193"/>
      <c r="C217" s="194"/>
      <c r="D217" s="114"/>
      <c r="E217" s="114"/>
      <c r="F217" s="114"/>
      <c r="G217" s="114"/>
      <c r="H217" s="114"/>
      <c r="I217" s="114"/>
      <c r="J217" s="114"/>
    </row>
    <row r="218" spans="1:10" x14ac:dyDescent="0.2">
      <c r="B218" s="10"/>
      <c r="C218" s="10"/>
    </row>
    <row r="242" spans="2:3" x14ac:dyDescent="0.2">
      <c r="B242" s="10"/>
      <c r="C242" s="10"/>
    </row>
    <row r="243" spans="2:3" x14ac:dyDescent="0.2">
      <c r="B243" s="10"/>
      <c r="C243" s="10"/>
    </row>
    <row r="244" spans="2:3" x14ac:dyDescent="0.2">
      <c r="B244" s="10"/>
      <c r="C244" s="10"/>
    </row>
    <row r="245" spans="2:3" x14ac:dyDescent="0.2">
      <c r="B245" s="10"/>
      <c r="C245" s="10"/>
    </row>
    <row r="246" spans="2:3" x14ac:dyDescent="0.2">
      <c r="B246" s="10"/>
      <c r="C246" s="10"/>
    </row>
    <row r="247" spans="2:3" x14ac:dyDescent="0.2">
      <c r="B247" s="10"/>
      <c r="C247" s="10"/>
    </row>
    <row r="248" spans="2:3" x14ac:dyDescent="0.2">
      <c r="B248" s="10"/>
      <c r="C248" s="10"/>
    </row>
  </sheetData>
  <sheetProtection algorithmName="SHA-512" hashValue="pbrcdUl3JNi3fETyUQw3ZtWRkVvgkQaRnrSMIpBNWmJPpEHJEkTPodTQ4e4ZlQBOxdRTyHVUmQf6v7TxT/JKHA==" saltValue="vzAOO2FZSYrV39q6ixFoRQ==" spinCount="100000" sheet="1" objects="1" scenarios="1" selectLockedCells="1" selectUnlockedCells="1"/>
  <dataConsolidate>
    <dataRefs count="2">
      <dataRef ref="A56:J64" sheet="výdavky" r:id="rId1"/>
      <dataRef ref="A332:J334" sheet="výdavky" r:id="rId2"/>
    </dataRefs>
  </dataConsolidate>
  <customSheetViews>
    <customSheetView guid="{BC132F5A-48BB-47E0-9EB2-2658EB15CC9A}" showPageBreaks="1" view="pageLayout" topLeftCell="A208">
      <selection activeCell="H154" sqref="H154"/>
      <pageMargins left="0.7" right="0.7" top="0.75" bottom="0.75" header="0.3" footer="0.3"/>
      <printOptions horizontalCentered="1"/>
      <pageSetup paperSize="9" orientation="landscape" r:id="rId3"/>
      <headerFooter alignWithMargins="0">
        <oddFooter>Strana &amp;P&amp;R</oddFooter>
      </headerFooter>
    </customSheetView>
  </customSheetViews>
  <phoneticPr fontId="0" type="noConversion"/>
  <printOptions horizontalCentered="1"/>
  <pageMargins left="0.7" right="0.7" top="0.75" bottom="0.75" header="0.3" footer="0.3"/>
  <pageSetup paperSize="9" orientation="landscape" r:id="rId4"/>
  <headerFooter alignWithMargins="0">
    <oddFooter>Strana &amp;P&amp;R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view="pageLayout" topLeftCell="A55" zoomScale="90" zoomScaleNormal="100" zoomScaleSheetLayoutView="100" zoomScalePageLayoutView="90" workbookViewId="0">
      <selection activeCell="H51" sqref="H51"/>
    </sheetView>
  </sheetViews>
  <sheetFormatPr defaultColWidth="9" defaultRowHeight="11.25" x14ac:dyDescent="0.2"/>
  <cols>
    <col min="1" max="1" width="7.42578125" style="10" customWidth="1"/>
    <col min="2" max="2" width="9.28515625" style="13" customWidth="1"/>
    <col min="3" max="3" width="38.140625" style="14" customWidth="1"/>
    <col min="4" max="5" width="10.140625" style="10" customWidth="1"/>
    <col min="6" max="6" width="13.85546875" style="10" customWidth="1"/>
    <col min="7" max="7" width="12" style="10" customWidth="1"/>
    <col min="8" max="8" width="10.140625" style="10" customWidth="1"/>
    <col min="9" max="9" width="12.5703125" style="10" customWidth="1"/>
    <col min="10" max="10" width="9.5703125" style="10" bestFit="1" customWidth="1"/>
    <col min="11" max="16384" width="9" style="10"/>
  </cols>
  <sheetData>
    <row r="1" spans="1:10" ht="12" thickBot="1" x14ac:dyDescent="0.25">
      <c r="B1" s="10"/>
      <c r="C1" s="10"/>
    </row>
    <row r="2" spans="1:10" x14ac:dyDescent="0.2">
      <c r="A2" s="86"/>
      <c r="B2" s="87"/>
      <c r="C2" s="88"/>
      <c r="D2" s="89"/>
      <c r="E2" s="89"/>
      <c r="F2" s="89"/>
      <c r="G2" s="89"/>
      <c r="H2" s="89"/>
      <c r="I2" s="89"/>
      <c r="J2" s="89"/>
    </row>
    <row r="3" spans="1:10" ht="18" x14ac:dyDescent="0.25">
      <c r="A3" s="90" t="s">
        <v>163</v>
      </c>
      <c r="B3" s="80"/>
      <c r="C3" s="81"/>
      <c r="D3" s="82"/>
      <c r="E3" s="83"/>
      <c r="F3" s="83"/>
      <c r="G3" s="83"/>
      <c r="H3" s="83"/>
      <c r="I3" s="83"/>
      <c r="J3" s="83"/>
    </row>
    <row r="4" spans="1:10" ht="18" x14ac:dyDescent="0.25">
      <c r="A4" s="90"/>
      <c r="B4" s="80"/>
      <c r="C4" s="81"/>
      <c r="D4" s="82"/>
      <c r="E4" s="83"/>
      <c r="F4" s="83"/>
      <c r="G4" s="83"/>
      <c r="H4" s="83"/>
      <c r="I4" s="84"/>
      <c r="J4" s="84"/>
    </row>
    <row r="5" spans="1:10" ht="18" x14ac:dyDescent="0.25">
      <c r="A5" s="197"/>
      <c r="B5" s="198"/>
      <c r="C5" s="199"/>
      <c r="D5" s="200"/>
      <c r="E5" s="201"/>
      <c r="F5" s="201"/>
      <c r="G5" s="201"/>
      <c r="H5" s="201"/>
      <c r="I5" s="202"/>
      <c r="J5" s="202"/>
    </row>
    <row r="6" spans="1:10" s="226" customFormat="1" ht="18.75" thickBot="1" x14ac:dyDescent="0.3">
      <c r="A6" s="222"/>
      <c r="B6" s="223"/>
      <c r="C6" s="224"/>
      <c r="D6" s="227" t="s">
        <v>111</v>
      </c>
      <c r="E6" s="225" t="s">
        <v>111</v>
      </c>
      <c r="F6" s="225" t="s">
        <v>111</v>
      </c>
      <c r="G6" s="225" t="s">
        <v>111</v>
      </c>
      <c r="H6" s="225" t="s">
        <v>111</v>
      </c>
      <c r="I6" s="225" t="s">
        <v>111</v>
      </c>
      <c r="J6" s="225" t="s">
        <v>111</v>
      </c>
    </row>
    <row r="7" spans="1:10" ht="14.25" x14ac:dyDescent="0.2">
      <c r="A7" s="133" t="s">
        <v>92</v>
      </c>
      <c r="B7" s="134"/>
      <c r="C7" s="135"/>
      <c r="D7" s="112" t="s">
        <v>148</v>
      </c>
      <c r="E7" s="218" t="s">
        <v>160</v>
      </c>
      <c r="F7" s="120" t="s">
        <v>161</v>
      </c>
      <c r="G7" s="121" t="s">
        <v>162</v>
      </c>
      <c r="H7" s="221" t="s">
        <v>121</v>
      </c>
      <c r="I7" s="221" t="s">
        <v>149</v>
      </c>
      <c r="J7" s="218" t="s">
        <v>159</v>
      </c>
    </row>
    <row r="8" spans="1:10" ht="14.25" x14ac:dyDescent="0.2">
      <c r="A8" s="125" t="s">
        <v>131</v>
      </c>
      <c r="B8" s="126"/>
      <c r="C8" s="131"/>
      <c r="D8" s="116">
        <f>SUM(D11:D12)</f>
        <v>0</v>
      </c>
      <c r="E8" s="122"/>
      <c r="F8" s="122">
        <f>SUM(F9:F12)</f>
        <v>18500</v>
      </c>
      <c r="G8" s="116">
        <f>SUM(G9:G12)</f>
        <v>14294</v>
      </c>
      <c r="H8" s="293">
        <f>SUM(H9:H12)</f>
        <v>0</v>
      </c>
      <c r="I8" s="293">
        <f>SUM(I11:I12)</f>
        <v>0</v>
      </c>
      <c r="J8" s="122">
        <f>SUM(J11:J12)</f>
        <v>0</v>
      </c>
    </row>
    <row r="9" spans="1:10" ht="14.25" x14ac:dyDescent="0.2">
      <c r="A9" s="289"/>
      <c r="B9" s="290">
        <v>713001</v>
      </c>
      <c r="C9" s="105" t="s">
        <v>105</v>
      </c>
      <c r="D9" s="341">
        <v>0</v>
      </c>
      <c r="E9" s="341">
        <v>0</v>
      </c>
      <c r="F9" s="341">
        <v>0</v>
      </c>
      <c r="G9" s="358">
        <v>0</v>
      </c>
      <c r="H9" s="343"/>
      <c r="I9" s="343">
        <v>0</v>
      </c>
      <c r="J9" s="341">
        <v>0</v>
      </c>
    </row>
    <row r="10" spans="1:10" ht="14.25" x14ac:dyDescent="0.2">
      <c r="A10" s="289"/>
      <c r="B10" s="290">
        <v>713005</v>
      </c>
      <c r="C10" s="105" t="s">
        <v>155</v>
      </c>
      <c r="D10" s="341">
        <v>0</v>
      </c>
      <c r="E10" s="341">
        <v>1712</v>
      </c>
      <c r="F10" s="341">
        <v>0</v>
      </c>
      <c r="G10" s="358">
        <v>2070</v>
      </c>
      <c r="H10" s="343"/>
      <c r="I10" s="343">
        <v>0</v>
      </c>
      <c r="J10" s="341">
        <v>0</v>
      </c>
    </row>
    <row r="11" spans="1:10" ht="14.25" x14ac:dyDescent="0.2">
      <c r="A11" s="136"/>
      <c r="B11" s="137">
        <v>713004</v>
      </c>
      <c r="C11" s="105" t="s">
        <v>104</v>
      </c>
      <c r="D11" s="354">
        <v>0</v>
      </c>
      <c r="E11" s="316">
        <v>0</v>
      </c>
      <c r="F11" s="354">
        <v>6000</v>
      </c>
      <c r="G11" s="359">
        <v>0</v>
      </c>
      <c r="H11" s="344"/>
      <c r="I11" s="344">
        <v>0</v>
      </c>
      <c r="J11" s="316">
        <v>0</v>
      </c>
    </row>
    <row r="12" spans="1:10" ht="14.25" x14ac:dyDescent="0.2">
      <c r="A12" s="138"/>
      <c r="B12" s="139">
        <v>717002</v>
      </c>
      <c r="C12" s="140" t="s">
        <v>151</v>
      </c>
      <c r="D12" s="346">
        <v>0</v>
      </c>
      <c r="E12" s="346">
        <v>0</v>
      </c>
      <c r="F12" s="346">
        <v>12500</v>
      </c>
      <c r="G12" s="346">
        <v>12224</v>
      </c>
      <c r="H12" s="345"/>
      <c r="I12" s="345">
        <v>0</v>
      </c>
      <c r="J12" s="346">
        <v>0</v>
      </c>
    </row>
    <row r="13" spans="1:10" ht="14.25" x14ac:dyDescent="0.2">
      <c r="A13" s="125" t="s">
        <v>35</v>
      </c>
      <c r="B13" s="126"/>
      <c r="C13" s="131"/>
      <c r="D13" s="116">
        <f>SUM(D14)</f>
        <v>0</v>
      </c>
      <c r="E13" s="122"/>
      <c r="F13" s="122">
        <f>SUM(F16:F17)</f>
        <v>50000</v>
      </c>
      <c r="G13" s="122">
        <f>SUM(G14)</f>
        <v>0</v>
      </c>
      <c r="H13" s="293">
        <f>SUM(H14:H17)</f>
        <v>56375</v>
      </c>
      <c r="I13" s="293">
        <f>SUM(I17:I17)</f>
        <v>20000</v>
      </c>
      <c r="J13" s="122">
        <f>SUM(J17:J17)</f>
        <v>0</v>
      </c>
    </row>
    <row r="14" spans="1:10" ht="14.25" x14ac:dyDescent="0.2">
      <c r="A14" s="136"/>
      <c r="B14" s="137">
        <v>713004</v>
      </c>
      <c r="C14" s="105" t="s">
        <v>104</v>
      </c>
      <c r="D14" s="117">
        <v>0</v>
      </c>
      <c r="E14" s="316">
        <v>7112</v>
      </c>
      <c r="F14" s="354">
        <v>0</v>
      </c>
      <c r="G14" s="354">
        <v>0</v>
      </c>
      <c r="H14" s="344"/>
      <c r="I14" s="344">
        <v>0</v>
      </c>
      <c r="J14" s="316">
        <v>0</v>
      </c>
    </row>
    <row r="15" spans="1:10" ht="14.25" x14ac:dyDescent="0.2">
      <c r="A15" s="136"/>
      <c r="B15" s="137">
        <v>714001</v>
      </c>
      <c r="C15" s="105" t="s">
        <v>170</v>
      </c>
      <c r="D15" s="117"/>
      <c r="E15" s="123"/>
      <c r="F15" s="354"/>
      <c r="G15" s="354"/>
      <c r="H15" s="344">
        <v>5000</v>
      </c>
      <c r="I15" s="344"/>
      <c r="J15" s="316"/>
    </row>
    <row r="16" spans="1:10" ht="14.1" customHeight="1" x14ac:dyDescent="0.2">
      <c r="A16" s="289"/>
      <c r="B16" s="290">
        <v>716</v>
      </c>
      <c r="C16" s="105" t="s">
        <v>156</v>
      </c>
      <c r="D16" s="291">
        <v>0</v>
      </c>
      <c r="E16" s="124">
        <v>0</v>
      </c>
      <c r="F16" s="341">
        <v>0</v>
      </c>
      <c r="G16" s="341"/>
      <c r="H16" s="343"/>
      <c r="I16" s="343">
        <v>0</v>
      </c>
      <c r="J16" s="341">
        <v>0</v>
      </c>
    </row>
    <row r="17" spans="1:10" ht="14.25" x14ac:dyDescent="0.2">
      <c r="A17" s="289"/>
      <c r="B17" s="290">
        <v>717002</v>
      </c>
      <c r="C17" s="105" t="s">
        <v>132</v>
      </c>
      <c r="D17" s="291">
        <v>0</v>
      </c>
      <c r="E17" s="124">
        <v>0</v>
      </c>
      <c r="F17" s="341">
        <v>50000</v>
      </c>
      <c r="G17" s="341">
        <v>0</v>
      </c>
      <c r="H17" s="343">
        <v>51375</v>
      </c>
      <c r="I17" s="343">
        <v>20000</v>
      </c>
      <c r="J17" s="341">
        <v>0</v>
      </c>
    </row>
    <row r="18" spans="1:10" ht="14.25" x14ac:dyDescent="0.2">
      <c r="A18" s="125" t="s">
        <v>4</v>
      </c>
      <c r="B18" s="126"/>
      <c r="C18" s="131"/>
      <c r="D18" s="116">
        <f>SUM(D20:D21)</f>
        <v>3461</v>
      </c>
      <c r="E18" s="122">
        <f>SUM(E20:E21)</f>
        <v>0</v>
      </c>
      <c r="F18" s="122">
        <f>SUM(F21)</f>
        <v>110000</v>
      </c>
      <c r="G18" s="122">
        <f>SUM(G20:G21)</f>
        <v>137488</v>
      </c>
      <c r="H18" s="293">
        <f>SUM(H19:H21)</f>
        <v>151800</v>
      </c>
      <c r="I18" s="293">
        <f>SUM(I19:I21)</f>
        <v>65000</v>
      </c>
      <c r="J18" s="122">
        <f>SUM(J21)</f>
        <v>0</v>
      </c>
    </row>
    <row r="19" spans="1:10" ht="14.1" customHeight="1" x14ac:dyDescent="0.2">
      <c r="A19" s="289"/>
      <c r="B19" s="130">
        <v>713004</v>
      </c>
      <c r="C19" s="105" t="s">
        <v>171</v>
      </c>
      <c r="D19" s="119"/>
      <c r="E19" s="124"/>
      <c r="F19" s="124"/>
      <c r="G19" s="124"/>
      <c r="H19" s="343">
        <v>7800</v>
      </c>
      <c r="I19" s="292"/>
      <c r="J19" s="124"/>
    </row>
    <row r="20" spans="1:10" ht="14.25" x14ac:dyDescent="0.2">
      <c r="A20" s="289"/>
      <c r="B20" s="130">
        <v>717001</v>
      </c>
      <c r="C20" s="105" t="s">
        <v>58</v>
      </c>
      <c r="D20" s="341">
        <v>3461</v>
      </c>
      <c r="E20" s="341"/>
      <c r="F20" s="341"/>
      <c r="G20" s="341"/>
      <c r="H20" s="343"/>
      <c r="I20" s="343"/>
      <c r="J20" s="341"/>
    </row>
    <row r="21" spans="1:10" ht="14.25" x14ac:dyDescent="0.2">
      <c r="A21" s="136"/>
      <c r="B21" s="139">
        <v>717002</v>
      </c>
      <c r="C21" s="140" t="s">
        <v>86</v>
      </c>
      <c r="D21" s="346"/>
      <c r="E21" s="346"/>
      <c r="F21" s="346">
        <v>110000</v>
      </c>
      <c r="G21" s="346">
        <v>137488</v>
      </c>
      <c r="H21" s="345">
        <v>144000</v>
      </c>
      <c r="I21" s="345">
        <v>65000</v>
      </c>
      <c r="J21" s="346"/>
    </row>
    <row r="22" spans="1:10" ht="14.25" x14ac:dyDescent="0.2">
      <c r="A22" s="125" t="s">
        <v>36</v>
      </c>
      <c r="B22" s="126"/>
      <c r="C22" s="131"/>
      <c r="D22" s="116">
        <f>SUM(D23)</f>
        <v>0</v>
      </c>
      <c r="E22" s="122"/>
      <c r="F22" s="122">
        <f>SUM(F23)</f>
        <v>18250</v>
      </c>
      <c r="G22" s="122">
        <f>SUM(G23:G24)</f>
        <v>5000</v>
      </c>
      <c r="H22" s="293">
        <f>SUM(H23)</f>
        <v>11020</v>
      </c>
      <c r="I22" s="293">
        <f>SUM(I23)</f>
        <v>0</v>
      </c>
      <c r="J22" s="122">
        <f>SUM(J23)</f>
        <v>0</v>
      </c>
    </row>
    <row r="23" spans="1:10" ht="14.25" x14ac:dyDescent="0.2">
      <c r="A23" s="136"/>
      <c r="B23" s="137">
        <v>713004</v>
      </c>
      <c r="C23" s="105" t="s">
        <v>104</v>
      </c>
      <c r="D23" s="118"/>
      <c r="E23" s="123"/>
      <c r="F23" s="354">
        <v>18250</v>
      </c>
      <c r="G23" s="354">
        <v>5000</v>
      </c>
      <c r="H23" s="344">
        <v>11020</v>
      </c>
      <c r="I23" s="344"/>
      <c r="J23" s="316"/>
    </row>
    <row r="24" spans="1:10" ht="14.25" x14ac:dyDescent="0.2">
      <c r="A24" s="125" t="s">
        <v>67</v>
      </c>
      <c r="B24" s="126"/>
      <c r="C24" s="131"/>
      <c r="D24" s="116">
        <f>SUM(D25)</f>
        <v>0</v>
      </c>
      <c r="E24" s="122"/>
      <c r="F24" s="122">
        <f>SUM(F25)</f>
        <v>0</v>
      </c>
      <c r="G24" s="122">
        <f>SUM(G25)</f>
        <v>0</v>
      </c>
      <c r="H24" s="293"/>
      <c r="I24" s="293"/>
      <c r="J24" s="122"/>
    </row>
    <row r="25" spans="1:10" ht="14.25" x14ac:dyDescent="0.2">
      <c r="A25" s="132"/>
      <c r="B25" s="130" t="s">
        <v>52</v>
      </c>
      <c r="C25" s="105" t="s">
        <v>58</v>
      </c>
      <c r="D25" s="119"/>
      <c r="E25" s="124"/>
      <c r="F25" s="124"/>
      <c r="G25" s="124"/>
      <c r="H25" s="292"/>
      <c r="I25" s="292"/>
      <c r="J25" s="124"/>
    </row>
    <row r="26" spans="1:10" ht="14.25" x14ac:dyDescent="0.2">
      <c r="A26" s="125" t="s">
        <v>81</v>
      </c>
      <c r="B26" s="126"/>
      <c r="C26" s="131"/>
      <c r="D26" s="116">
        <f>SUM(D27:D28)</f>
        <v>0</v>
      </c>
      <c r="E26" s="122">
        <v>0</v>
      </c>
      <c r="F26" s="122">
        <v>0</v>
      </c>
      <c r="G26" s="122">
        <f>SUM(G27:G28)</f>
        <v>0</v>
      </c>
      <c r="H26" s="293">
        <f>SUM(H28)</f>
        <v>0</v>
      </c>
      <c r="I26" s="293">
        <f>SUM(I28)</f>
        <v>0</v>
      </c>
      <c r="J26" s="122">
        <f>SUM(J28)</f>
        <v>0</v>
      </c>
    </row>
    <row r="27" spans="1:10" ht="15.75" x14ac:dyDescent="0.25">
      <c r="A27" s="132"/>
      <c r="B27" s="130">
        <v>717001</v>
      </c>
      <c r="C27" s="105" t="s">
        <v>58</v>
      </c>
      <c r="D27" s="355">
        <v>0</v>
      </c>
      <c r="E27" s="355">
        <v>0</v>
      </c>
      <c r="F27" s="355">
        <v>0</v>
      </c>
      <c r="G27" s="355">
        <v>0</v>
      </c>
      <c r="H27" s="355">
        <v>0</v>
      </c>
      <c r="I27" s="355">
        <v>0</v>
      </c>
      <c r="J27" s="355">
        <v>0</v>
      </c>
    </row>
    <row r="28" spans="1:10" s="259" customFormat="1" ht="15.75" x14ac:dyDescent="0.25">
      <c r="A28" s="260"/>
      <c r="B28" s="38">
        <v>717002</v>
      </c>
      <c r="C28" s="103" t="s">
        <v>86</v>
      </c>
      <c r="D28" s="356">
        <v>0</v>
      </c>
      <c r="E28" s="355">
        <v>0</v>
      </c>
      <c r="F28" s="356">
        <v>0</v>
      </c>
      <c r="G28" s="356">
        <v>0</v>
      </c>
      <c r="H28" s="357">
        <v>0</v>
      </c>
      <c r="I28" s="357">
        <v>0</v>
      </c>
      <c r="J28" s="357">
        <v>0</v>
      </c>
    </row>
    <row r="29" spans="1:10" ht="14.25" x14ac:dyDescent="0.2">
      <c r="A29" s="127" t="s">
        <v>39</v>
      </c>
      <c r="B29" s="141"/>
      <c r="C29" s="129"/>
      <c r="D29" s="116">
        <f>SUM(D30:D45)</f>
        <v>63351</v>
      </c>
      <c r="E29" s="122">
        <f>SUM(E30:E44)</f>
        <v>30482</v>
      </c>
      <c r="F29" s="122">
        <f>SUM(F30:F45)</f>
        <v>105000</v>
      </c>
      <c r="G29" s="122">
        <f>SUM(G30:G44)</f>
        <v>15497</v>
      </c>
      <c r="H29" s="293">
        <f>SUM(H30:H44)</f>
        <v>600</v>
      </c>
      <c r="I29" s="293">
        <f>SUM(I30:I44)</f>
        <v>0</v>
      </c>
      <c r="J29" s="122">
        <f>SUM(J30:J44)</f>
        <v>0</v>
      </c>
    </row>
    <row r="30" spans="1:10" ht="14.25" x14ac:dyDescent="0.2">
      <c r="A30" s="132"/>
      <c r="B30" s="130">
        <v>711001</v>
      </c>
      <c r="C30" s="105" t="s">
        <v>133</v>
      </c>
      <c r="D30" s="341">
        <v>3000</v>
      </c>
      <c r="E30" s="341">
        <v>27501</v>
      </c>
      <c r="F30" s="341">
        <v>6500</v>
      </c>
      <c r="G30" s="341">
        <v>1699</v>
      </c>
      <c r="H30" s="343"/>
      <c r="I30" s="343">
        <v>0</v>
      </c>
      <c r="J30" s="341">
        <v>0</v>
      </c>
    </row>
    <row r="31" spans="1:10" ht="14.25" x14ac:dyDescent="0.2">
      <c r="A31" s="132"/>
      <c r="B31" s="130">
        <v>712001</v>
      </c>
      <c r="C31" s="105" t="s">
        <v>136</v>
      </c>
      <c r="D31" s="341">
        <v>0</v>
      </c>
      <c r="E31" s="341">
        <v>0</v>
      </c>
      <c r="F31" s="341">
        <v>0</v>
      </c>
      <c r="G31" s="341">
        <v>0</v>
      </c>
      <c r="H31" s="343"/>
      <c r="I31" s="343">
        <v>0</v>
      </c>
      <c r="J31" s="341">
        <v>0</v>
      </c>
    </row>
    <row r="32" spans="1:10" ht="14.1" customHeight="1" x14ac:dyDescent="0.2">
      <c r="A32" s="132"/>
      <c r="B32" s="130">
        <v>713004</v>
      </c>
      <c r="C32" s="105" t="s">
        <v>104</v>
      </c>
      <c r="D32" s="341">
        <v>600</v>
      </c>
      <c r="E32" s="341">
        <v>2981</v>
      </c>
      <c r="F32" s="341">
        <v>5000</v>
      </c>
      <c r="G32" s="341"/>
      <c r="H32" s="343">
        <v>600</v>
      </c>
      <c r="I32" s="343">
        <v>0</v>
      </c>
      <c r="J32" s="341">
        <v>0</v>
      </c>
    </row>
    <row r="33" spans="1:10" ht="14.25" x14ac:dyDescent="0.2">
      <c r="A33" s="132"/>
      <c r="B33" s="130">
        <v>713005</v>
      </c>
      <c r="C33" s="105" t="s">
        <v>134</v>
      </c>
      <c r="D33" s="341">
        <v>2200</v>
      </c>
      <c r="E33" s="341"/>
      <c r="F33" s="341">
        <v>0</v>
      </c>
      <c r="G33" s="341">
        <v>9998</v>
      </c>
      <c r="H33" s="343"/>
      <c r="I33" s="343">
        <v>0</v>
      </c>
      <c r="J33" s="341">
        <v>0</v>
      </c>
    </row>
    <row r="34" spans="1:10" ht="15" thickBot="1" x14ac:dyDescent="0.25">
      <c r="A34" s="132"/>
      <c r="B34" s="130">
        <v>713006</v>
      </c>
      <c r="C34" s="105" t="s">
        <v>135</v>
      </c>
      <c r="D34" s="341">
        <v>594</v>
      </c>
      <c r="E34" s="341"/>
      <c r="F34" s="341">
        <v>0</v>
      </c>
      <c r="G34" s="341">
        <v>0</v>
      </c>
      <c r="H34" s="343"/>
      <c r="I34" s="343">
        <v>0</v>
      </c>
      <c r="J34" s="341">
        <v>0</v>
      </c>
    </row>
    <row r="35" spans="1:10" x14ac:dyDescent="0.2">
      <c r="A35" s="86"/>
      <c r="B35" s="87"/>
      <c r="C35" s="88"/>
      <c r="D35" s="89"/>
      <c r="E35" s="89"/>
      <c r="F35" s="89"/>
      <c r="G35" s="89"/>
      <c r="H35" s="89"/>
      <c r="I35" s="89"/>
      <c r="J35" s="89"/>
    </row>
    <row r="36" spans="1:10" ht="18" x14ac:dyDescent="0.25">
      <c r="A36" s="90" t="s">
        <v>163</v>
      </c>
      <c r="B36" s="80"/>
      <c r="C36" s="81"/>
      <c r="D36" s="82"/>
      <c r="E36" s="83"/>
      <c r="F36" s="83"/>
      <c r="G36" s="83"/>
      <c r="H36" s="83"/>
      <c r="I36" s="83"/>
      <c r="J36" s="83"/>
    </row>
    <row r="37" spans="1:10" ht="18" x14ac:dyDescent="0.25">
      <c r="A37" s="90"/>
      <c r="B37" s="80"/>
      <c r="C37" s="81"/>
      <c r="D37" s="82"/>
      <c r="E37" s="83"/>
      <c r="F37" s="83"/>
      <c r="G37" s="83"/>
      <c r="H37" s="83"/>
      <c r="I37" s="84"/>
      <c r="J37" s="84"/>
    </row>
    <row r="38" spans="1:10" ht="18" x14ac:dyDescent="0.25">
      <c r="A38" s="197"/>
      <c r="B38" s="198"/>
      <c r="C38" s="199"/>
      <c r="D38" s="200"/>
      <c r="E38" s="201"/>
      <c r="F38" s="201"/>
      <c r="G38" s="201"/>
      <c r="H38" s="201"/>
      <c r="I38" s="202"/>
      <c r="J38" s="202"/>
    </row>
    <row r="39" spans="1:10" ht="14.25" x14ac:dyDescent="0.2">
      <c r="A39" s="133" t="s">
        <v>92</v>
      </c>
      <c r="B39" s="134"/>
      <c r="C39" s="135"/>
      <c r="D39" s="112" t="s">
        <v>148</v>
      </c>
      <c r="E39" s="218" t="s">
        <v>160</v>
      </c>
      <c r="F39" s="120" t="s">
        <v>161</v>
      </c>
      <c r="G39" s="121" t="s">
        <v>162</v>
      </c>
      <c r="H39" s="221" t="s">
        <v>121</v>
      </c>
      <c r="I39" s="221" t="s">
        <v>149</v>
      </c>
      <c r="J39" s="218" t="s">
        <v>159</v>
      </c>
    </row>
    <row r="40" spans="1:10" ht="18" x14ac:dyDescent="0.25">
      <c r="A40" s="368"/>
      <c r="B40" s="369"/>
      <c r="C40" s="370"/>
      <c r="D40" s="371" t="s">
        <v>111</v>
      </c>
      <c r="E40" s="372" t="s">
        <v>111</v>
      </c>
      <c r="F40" s="372" t="s">
        <v>111</v>
      </c>
      <c r="G40" s="372" t="s">
        <v>111</v>
      </c>
      <c r="H40" s="372" t="s">
        <v>111</v>
      </c>
      <c r="I40" s="372" t="s">
        <v>111</v>
      </c>
      <c r="J40" s="372" t="s">
        <v>111</v>
      </c>
    </row>
    <row r="41" spans="1:10" ht="14.25" x14ac:dyDescent="0.2">
      <c r="A41" s="132"/>
      <c r="B41" s="130">
        <v>714004</v>
      </c>
      <c r="C41" s="105" t="s">
        <v>89</v>
      </c>
      <c r="D41" s="341">
        <v>0</v>
      </c>
      <c r="E41" s="341">
        <v>0</v>
      </c>
      <c r="F41" s="341">
        <v>30000</v>
      </c>
      <c r="G41" s="341">
        <v>0</v>
      </c>
      <c r="H41" s="343"/>
      <c r="I41" s="343"/>
      <c r="J41" s="341"/>
    </row>
    <row r="42" spans="1:10" ht="28.5" x14ac:dyDescent="0.2">
      <c r="A42" s="132"/>
      <c r="B42" s="130">
        <v>716</v>
      </c>
      <c r="C42" s="105" t="s">
        <v>156</v>
      </c>
      <c r="D42" s="341"/>
      <c r="E42" s="341"/>
      <c r="F42" s="341"/>
      <c r="G42" s="341">
        <v>3800</v>
      </c>
      <c r="H42" s="343"/>
      <c r="I42" s="343"/>
      <c r="J42" s="341"/>
    </row>
    <row r="43" spans="1:10" ht="14.25" x14ac:dyDescent="0.2">
      <c r="A43" s="138"/>
      <c r="B43" s="139">
        <v>717001</v>
      </c>
      <c r="C43" s="140" t="s">
        <v>58</v>
      </c>
      <c r="D43" s="346">
        <v>0</v>
      </c>
      <c r="E43" s="346">
        <v>0</v>
      </c>
      <c r="F43" s="346">
        <v>13500</v>
      </c>
      <c r="G43" s="346">
        <v>0</v>
      </c>
      <c r="H43" s="345"/>
      <c r="I43" s="345">
        <v>0</v>
      </c>
      <c r="J43" s="346">
        <v>0</v>
      </c>
    </row>
    <row r="44" spans="1:10" ht="14.25" x14ac:dyDescent="0.2">
      <c r="A44" s="138"/>
      <c r="B44" s="139">
        <v>717002</v>
      </c>
      <c r="C44" s="140" t="s">
        <v>86</v>
      </c>
      <c r="D44" s="346">
        <v>56957</v>
      </c>
      <c r="E44" s="346">
        <v>0</v>
      </c>
      <c r="F44" s="346">
        <v>50000</v>
      </c>
      <c r="G44" s="346">
        <v>0</v>
      </c>
      <c r="H44" s="346"/>
      <c r="I44" s="346">
        <v>0</v>
      </c>
      <c r="J44" s="346">
        <v>0</v>
      </c>
    </row>
    <row r="45" spans="1:10" ht="14.25" x14ac:dyDescent="0.2">
      <c r="A45" s="373"/>
      <c r="B45" s="374"/>
      <c r="C45" s="375"/>
      <c r="D45" s="376">
        <v>0</v>
      </c>
      <c r="E45" s="376">
        <v>0</v>
      </c>
      <c r="F45" s="376">
        <v>0</v>
      </c>
      <c r="G45" s="376">
        <v>0</v>
      </c>
      <c r="H45" s="377">
        <v>0</v>
      </c>
      <c r="I45" s="377">
        <v>0</v>
      </c>
      <c r="J45" s="376">
        <v>0</v>
      </c>
    </row>
    <row r="46" spans="1:10" ht="14.25" x14ac:dyDescent="0.2">
      <c r="A46" s="127" t="s">
        <v>5</v>
      </c>
      <c r="B46" s="141"/>
      <c r="C46" s="129"/>
      <c r="D46" s="116">
        <f t="shared" ref="D46:J46" si="0">SUM(D48)</f>
        <v>0</v>
      </c>
      <c r="E46" s="122">
        <f t="shared" si="0"/>
        <v>0</v>
      </c>
      <c r="F46" s="122">
        <f t="shared" si="0"/>
        <v>0</v>
      </c>
      <c r="G46" s="122">
        <f>SUM(G47:G48)</f>
        <v>1015</v>
      </c>
      <c r="H46" s="293">
        <f>SUM(H47:H48)</f>
        <v>3000</v>
      </c>
      <c r="I46" s="293">
        <f t="shared" si="0"/>
        <v>0</v>
      </c>
      <c r="J46" s="122">
        <f t="shared" si="0"/>
        <v>0</v>
      </c>
    </row>
    <row r="47" spans="1:10" ht="14.25" x14ac:dyDescent="0.2">
      <c r="A47" s="132"/>
      <c r="B47" s="130">
        <v>713005</v>
      </c>
      <c r="C47" s="105" t="s">
        <v>165</v>
      </c>
      <c r="D47" s="119"/>
      <c r="E47" s="124"/>
      <c r="F47" s="124"/>
      <c r="G47" s="124">
        <v>1015</v>
      </c>
      <c r="H47" s="292">
        <v>3000</v>
      </c>
      <c r="I47" s="292"/>
      <c r="J47" s="124"/>
    </row>
    <row r="48" spans="1:10" ht="14.25" x14ac:dyDescent="0.2">
      <c r="A48" s="138"/>
      <c r="B48" s="139">
        <v>717002</v>
      </c>
      <c r="C48" s="140" t="s">
        <v>63</v>
      </c>
      <c r="D48" s="346">
        <v>0</v>
      </c>
      <c r="E48" s="346">
        <v>0</v>
      </c>
      <c r="F48" s="346">
        <v>0</v>
      </c>
      <c r="G48" s="346">
        <v>0</v>
      </c>
      <c r="H48" s="345">
        <v>0</v>
      </c>
      <c r="I48" s="345">
        <v>0</v>
      </c>
      <c r="J48" s="346">
        <v>0</v>
      </c>
    </row>
    <row r="49" spans="1:10" ht="14.25" x14ac:dyDescent="0.2">
      <c r="A49" s="72" t="s">
        <v>106</v>
      </c>
      <c r="B49" s="128"/>
      <c r="C49" s="129"/>
      <c r="D49" s="116">
        <f>SUM(D51)</f>
        <v>0</v>
      </c>
      <c r="E49" s="122">
        <f>SUM(E50)</f>
        <v>0</v>
      </c>
      <c r="F49" s="122">
        <f>SUM(F50)</f>
        <v>0</v>
      </c>
      <c r="G49" s="122">
        <f>SUM(G51)</f>
        <v>0</v>
      </c>
      <c r="H49" s="293">
        <f>SUM(H50:H51)</f>
        <v>11000</v>
      </c>
      <c r="I49" s="293">
        <f>SUM(I51)</f>
        <v>0</v>
      </c>
      <c r="J49" s="122">
        <f>SUM(J51)</f>
        <v>0</v>
      </c>
    </row>
    <row r="50" spans="1:10" ht="14.25" x14ac:dyDescent="0.2">
      <c r="A50" s="103"/>
      <c r="B50" s="38">
        <v>717002</v>
      </c>
      <c r="C50" s="105" t="s">
        <v>157</v>
      </c>
      <c r="D50" s="341">
        <v>0</v>
      </c>
      <c r="E50" s="341">
        <v>0</v>
      </c>
      <c r="F50" s="341"/>
      <c r="G50" s="341">
        <v>0</v>
      </c>
      <c r="H50" s="343">
        <v>11000</v>
      </c>
      <c r="I50" s="343">
        <v>0</v>
      </c>
      <c r="J50" s="341">
        <v>0</v>
      </c>
    </row>
    <row r="51" spans="1:10" ht="14.25" x14ac:dyDescent="0.2">
      <c r="A51" s="138"/>
      <c r="B51" s="139">
        <v>713004</v>
      </c>
      <c r="C51" s="140" t="s">
        <v>104</v>
      </c>
      <c r="D51" s="346">
        <v>0</v>
      </c>
      <c r="E51" s="346">
        <v>0</v>
      </c>
      <c r="F51" s="346">
        <v>0</v>
      </c>
      <c r="G51" s="346">
        <v>0</v>
      </c>
      <c r="H51" s="345">
        <v>0</v>
      </c>
      <c r="I51" s="345">
        <v>0</v>
      </c>
      <c r="J51" s="346">
        <v>0</v>
      </c>
    </row>
    <row r="52" spans="1:10" ht="14.25" x14ac:dyDescent="0.2">
      <c r="A52" s="72" t="s">
        <v>112</v>
      </c>
      <c r="B52" s="128"/>
      <c r="C52" s="129"/>
      <c r="D52" s="116">
        <f t="shared" ref="D52:J52" si="1">SUM(D53)</f>
        <v>0</v>
      </c>
      <c r="E52" s="122">
        <f t="shared" si="1"/>
        <v>0</v>
      </c>
      <c r="F52" s="122">
        <f t="shared" si="1"/>
        <v>0</v>
      </c>
      <c r="G52" s="122">
        <f t="shared" si="1"/>
        <v>0</v>
      </c>
      <c r="H52" s="293">
        <f t="shared" si="1"/>
        <v>4000</v>
      </c>
      <c r="I52" s="293">
        <f t="shared" si="1"/>
        <v>0</v>
      </c>
      <c r="J52" s="122">
        <f t="shared" si="1"/>
        <v>0</v>
      </c>
    </row>
    <row r="53" spans="1:10" ht="14.25" x14ac:dyDescent="0.2">
      <c r="A53" s="138"/>
      <c r="B53" s="139">
        <v>713001</v>
      </c>
      <c r="C53" s="140" t="s">
        <v>172</v>
      </c>
      <c r="D53" s="346">
        <v>0</v>
      </c>
      <c r="E53" s="346">
        <v>0</v>
      </c>
      <c r="F53" s="346">
        <v>0</v>
      </c>
      <c r="G53" s="346">
        <v>0</v>
      </c>
      <c r="H53" s="345">
        <v>4000</v>
      </c>
      <c r="I53" s="345">
        <v>0</v>
      </c>
      <c r="J53" s="346">
        <v>0</v>
      </c>
    </row>
    <row r="54" spans="1:10" ht="14.25" x14ac:dyDescent="0.2">
      <c r="A54" s="72" t="s">
        <v>87</v>
      </c>
      <c r="B54" s="128"/>
      <c r="C54" s="129"/>
      <c r="D54" s="116">
        <f>SUM(D55:D56)</f>
        <v>0</v>
      </c>
      <c r="E54" s="293">
        <f>SUM(E55)</f>
        <v>0</v>
      </c>
      <c r="F54" s="122">
        <f>SUM(F55)</f>
        <v>5000</v>
      </c>
      <c r="G54" s="122">
        <f>SUM(G55:G58)</f>
        <v>0</v>
      </c>
      <c r="H54" s="293">
        <f>SUM(H55)</f>
        <v>0</v>
      </c>
      <c r="I54" s="293">
        <f>SUM(I55)</f>
        <v>0</v>
      </c>
      <c r="J54" s="293">
        <f>SUM(J55)</f>
        <v>0</v>
      </c>
    </row>
    <row r="55" spans="1:10" ht="14.1" customHeight="1" x14ac:dyDescent="0.2">
      <c r="A55" s="101"/>
      <c r="B55" s="130">
        <v>717002</v>
      </c>
      <c r="C55" s="105" t="s">
        <v>150</v>
      </c>
      <c r="D55" s="341">
        <v>0</v>
      </c>
      <c r="E55" s="341">
        <v>0</v>
      </c>
      <c r="F55" s="341">
        <v>5000</v>
      </c>
      <c r="G55" s="341">
        <v>0</v>
      </c>
      <c r="H55" s="343"/>
      <c r="I55" s="343">
        <v>0</v>
      </c>
      <c r="J55" s="341">
        <v>0</v>
      </c>
    </row>
    <row r="56" spans="1:10" ht="14.25" x14ac:dyDescent="0.2">
      <c r="A56" s="101"/>
      <c r="B56" s="130">
        <v>713004</v>
      </c>
      <c r="C56" s="105" t="s">
        <v>104</v>
      </c>
      <c r="D56" s="341">
        <v>0</v>
      </c>
      <c r="E56" s="341">
        <v>0</v>
      </c>
      <c r="F56" s="341">
        <v>0</v>
      </c>
      <c r="G56" s="341">
        <v>0</v>
      </c>
      <c r="H56" s="343"/>
      <c r="I56" s="343">
        <v>0</v>
      </c>
      <c r="J56" s="341">
        <v>0</v>
      </c>
    </row>
    <row r="57" spans="1:10" ht="14.25" x14ac:dyDescent="0.2">
      <c r="A57" s="72" t="s">
        <v>6</v>
      </c>
      <c r="B57" s="128"/>
      <c r="C57" s="129"/>
      <c r="D57" s="116">
        <f>SUM(D58:D59)</f>
        <v>0</v>
      </c>
      <c r="E57" s="293">
        <f>SUM(E58)</f>
        <v>0</v>
      </c>
      <c r="F57" s="122">
        <f>SUM(F58)</f>
        <v>0</v>
      </c>
      <c r="G57" s="122">
        <f>SUM(G58:G61)</f>
        <v>0</v>
      </c>
      <c r="H57" s="293">
        <f>SUM(H58)</f>
        <v>30000</v>
      </c>
      <c r="I57" s="293">
        <f>SUM(I58)</f>
        <v>0</v>
      </c>
      <c r="J57" s="293">
        <f>SUM(J58)</f>
        <v>0</v>
      </c>
    </row>
    <row r="58" spans="1:10" ht="14.25" x14ac:dyDescent="0.2">
      <c r="A58" s="103"/>
      <c r="B58" s="101">
        <v>718004</v>
      </c>
      <c r="C58" s="103" t="s">
        <v>173</v>
      </c>
      <c r="D58" s="316">
        <v>0</v>
      </c>
      <c r="E58" s="316">
        <v>0</v>
      </c>
      <c r="F58" s="316">
        <v>0</v>
      </c>
      <c r="G58" s="344">
        <v>0</v>
      </c>
      <c r="H58" s="316">
        <v>30000</v>
      </c>
      <c r="I58" s="316">
        <v>0</v>
      </c>
      <c r="J58" s="316">
        <v>0</v>
      </c>
    </row>
    <row r="59" spans="1:10" ht="14.25" x14ac:dyDescent="0.2">
      <c r="A59" s="234" t="s">
        <v>38</v>
      </c>
      <c r="B59" s="248"/>
      <c r="C59" s="234"/>
      <c r="D59" s="261">
        <f>SUM(D61)</f>
        <v>0</v>
      </c>
      <c r="E59" s="262">
        <f>SUM(E60:E61)</f>
        <v>0</v>
      </c>
      <c r="F59" s="262">
        <f>SUM(F60:F61)</f>
        <v>22050</v>
      </c>
      <c r="G59" s="347">
        <f>SUM(G61)</f>
        <v>0</v>
      </c>
      <c r="H59" s="262">
        <f>SUM(H60:H61)</f>
        <v>21000</v>
      </c>
      <c r="I59" s="262">
        <f>SUM(I61)</f>
        <v>0</v>
      </c>
      <c r="J59" s="262">
        <f>SUM(J61)</f>
        <v>0</v>
      </c>
    </row>
    <row r="60" spans="1:10" ht="15.75" x14ac:dyDescent="0.25">
      <c r="A60" s="103"/>
      <c r="B60" s="101">
        <v>717001</v>
      </c>
      <c r="C60" s="103" t="s">
        <v>157</v>
      </c>
      <c r="D60" s="360">
        <v>0</v>
      </c>
      <c r="E60" s="360">
        <v>0</v>
      </c>
      <c r="F60" s="360">
        <v>0</v>
      </c>
      <c r="G60" s="361">
        <v>0</v>
      </c>
      <c r="H60" s="360">
        <v>1000</v>
      </c>
      <c r="I60" s="360">
        <v>0</v>
      </c>
      <c r="J60" s="362">
        <v>0</v>
      </c>
    </row>
    <row r="61" spans="1:10" ht="15.75" x14ac:dyDescent="0.25">
      <c r="A61" s="103"/>
      <c r="B61" s="38" t="s">
        <v>120</v>
      </c>
      <c r="C61" s="105"/>
      <c r="D61" s="342">
        <v>0</v>
      </c>
      <c r="E61" s="342">
        <v>0</v>
      </c>
      <c r="F61" s="342">
        <v>22050</v>
      </c>
      <c r="G61" s="363">
        <v>0</v>
      </c>
      <c r="H61" s="342">
        <v>20000</v>
      </c>
      <c r="I61" s="342">
        <v>0</v>
      </c>
      <c r="J61" s="364">
        <v>0</v>
      </c>
    </row>
    <row r="62" spans="1:10" ht="14.25" x14ac:dyDescent="0.2">
      <c r="A62" s="189" t="s">
        <v>54</v>
      </c>
      <c r="B62" s="126"/>
      <c r="C62" s="131"/>
      <c r="D62" s="219">
        <f t="shared" ref="D62:J62" si="2">SUM(D63)</f>
        <v>0</v>
      </c>
      <c r="E62" s="220">
        <f t="shared" si="2"/>
        <v>0</v>
      </c>
      <c r="F62" s="220">
        <f t="shared" si="2"/>
        <v>3000</v>
      </c>
      <c r="G62" s="348">
        <f t="shared" si="2"/>
        <v>0</v>
      </c>
      <c r="H62" s="122">
        <f t="shared" si="2"/>
        <v>0</v>
      </c>
      <c r="I62" s="122">
        <f t="shared" si="2"/>
        <v>0</v>
      </c>
      <c r="J62" s="122">
        <f t="shared" si="2"/>
        <v>0</v>
      </c>
    </row>
    <row r="63" spans="1:10" ht="14.25" x14ac:dyDescent="0.2">
      <c r="A63" s="190"/>
      <c r="B63" s="130">
        <v>713004</v>
      </c>
      <c r="C63" s="105" t="s">
        <v>119</v>
      </c>
      <c r="D63" s="341">
        <v>0</v>
      </c>
      <c r="E63" s="341">
        <v>0</v>
      </c>
      <c r="F63" s="341">
        <v>3000</v>
      </c>
      <c r="G63" s="343">
        <v>0</v>
      </c>
      <c r="H63" s="341">
        <v>0</v>
      </c>
      <c r="I63" s="341">
        <v>0</v>
      </c>
      <c r="J63" s="341">
        <v>0</v>
      </c>
    </row>
    <row r="64" spans="1:10" ht="14.25" x14ac:dyDescent="0.2">
      <c r="A64" s="191" t="s">
        <v>88</v>
      </c>
      <c r="B64" s="141"/>
      <c r="C64" s="129"/>
      <c r="D64" s="293">
        <f>SUM(D65:D65)</f>
        <v>0</v>
      </c>
      <c r="E64" s="293">
        <f>SUM(E65:E65)</f>
        <v>0</v>
      </c>
      <c r="F64" s="353">
        <f>SUM(F65)</f>
        <v>0</v>
      </c>
      <c r="G64" s="293">
        <f>SUM(G65:G65)</f>
        <v>0</v>
      </c>
      <c r="H64" s="293">
        <f>SUM(H65:H65)</f>
        <v>0</v>
      </c>
      <c r="I64" s="293">
        <f>SUM(I65:I65)</f>
        <v>0</v>
      </c>
      <c r="J64" s="293">
        <f>SUM(J65:J65)</f>
        <v>0</v>
      </c>
    </row>
    <row r="65" spans="1:10" s="203" customFormat="1" ht="14.25" x14ac:dyDescent="0.2">
      <c r="A65" s="190"/>
      <c r="B65" s="130">
        <v>714001</v>
      </c>
      <c r="C65" s="105" t="s">
        <v>89</v>
      </c>
      <c r="D65" s="341">
        <v>0</v>
      </c>
      <c r="E65" s="341">
        <v>0</v>
      </c>
      <c r="F65" s="341">
        <v>0</v>
      </c>
      <c r="G65" s="343">
        <v>0</v>
      </c>
      <c r="H65" s="341">
        <v>0</v>
      </c>
      <c r="I65" s="341">
        <v>0</v>
      </c>
      <c r="J65" s="341">
        <v>0</v>
      </c>
    </row>
    <row r="66" spans="1:10" s="350" customFormat="1" ht="14.25" x14ac:dyDescent="0.2">
      <c r="A66" s="252" t="s">
        <v>152</v>
      </c>
      <c r="B66" s="351"/>
      <c r="C66" s="352"/>
      <c r="D66" s="353">
        <f t="shared" ref="D66:J66" si="3">SUM(D67:D74)</f>
        <v>0</v>
      </c>
      <c r="E66" s="353">
        <f t="shared" si="3"/>
        <v>0</v>
      </c>
      <c r="F66" s="353">
        <f t="shared" si="3"/>
        <v>15500</v>
      </c>
      <c r="G66" s="353">
        <f t="shared" si="3"/>
        <v>0</v>
      </c>
      <c r="H66" s="353">
        <f t="shared" si="3"/>
        <v>35000</v>
      </c>
      <c r="I66" s="353">
        <f t="shared" si="3"/>
        <v>0</v>
      </c>
      <c r="J66" s="353">
        <f t="shared" si="3"/>
        <v>0</v>
      </c>
    </row>
    <row r="67" spans="1:10" s="203" customFormat="1" ht="15" thickBot="1" x14ac:dyDescent="0.25">
      <c r="A67" s="138"/>
      <c r="B67" s="139">
        <v>717002</v>
      </c>
      <c r="C67" s="140" t="s">
        <v>153</v>
      </c>
      <c r="D67" s="346">
        <v>0</v>
      </c>
      <c r="E67" s="346">
        <v>0</v>
      </c>
      <c r="F67" s="346">
        <v>12500</v>
      </c>
      <c r="G67" s="345">
        <v>0</v>
      </c>
      <c r="H67" s="346">
        <v>35000</v>
      </c>
      <c r="I67" s="346">
        <v>0</v>
      </c>
      <c r="J67" s="346">
        <v>0</v>
      </c>
    </row>
    <row r="68" spans="1:10" x14ac:dyDescent="0.2">
      <c r="A68" s="86"/>
      <c r="B68" s="87"/>
      <c r="C68" s="88"/>
      <c r="D68" s="89"/>
      <c r="E68" s="89"/>
      <c r="F68" s="89"/>
      <c r="G68" s="89"/>
      <c r="H68" s="89"/>
      <c r="I68" s="89"/>
      <c r="J68" s="89"/>
    </row>
    <row r="69" spans="1:10" ht="18" x14ac:dyDescent="0.25">
      <c r="A69" s="90" t="s">
        <v>163</v>
      </c>
      <c r="B69" s="80"/>
      <c r="C69" s="81"/>
      <c r="D69" s="82"/>
      <c r="E69" s="83"/>
      <c r="F69" s="83"/>
      <c r="G69" s="83"/>
      <c r="H69" s="83"/>
      <c r="I69" s="83"/>
      <c r="J69" s="83"/>
    </row>
    <row r="70" spans="1:10" ht="18" x14ac:dyDescent="0.25">
      <c r="A70" s="90"/>
      <c r="B70" s="80"/>
      <c r="C70" s="81"/>
      <c r="D70" s="82"/>
      <c r="E70" s="83"/>
      <c r="F70" s="83"/>
      <c r="G70" s="83"/>
      <c r="H70" s="83"/>
      <c r="I70" s="84"/>
      <c r="J70" s="84"/>
    </row>
    <row r="71" spans="1:10" ht="18" x14ac:dyDescent="0.25">
      <c r="A71" s="197"/>
      <c r="B71" s="198"/>
      <c r="C71" s="199"/>
      <c r="D71" s="200"/>
      <c r="E71" s="201"/>
      <c r="F71" s="201"/>
      <c r="G71" s="201"/>
      <c r="H71" s="201"/>
      <c r="I71" s="202"/>
      <c r="J71" s="202"/>
    </row>
    <row r="72" spans="1:10" ht="14.25" x14ac:dyDescent="0.2">
      <c r="A72" s="133" t="s">
        <v>92</v>
      </c>
      <c r="B72" s="134"/>
      <c r="C72" s="135"/>
      <c r="D72" s="112" t="s">
        <v>148</v>
      </c>
      <c r="E72" s="218" t="s">
        <v>160</v>
      </c>
      <c r="F72" s="120" t="s">
        <v>161</v>
      </c>
      <c r="G72" s="121" t="s">
        <v>162</v>
      </c>
      <c r="H72" s="221" t="s">
        <v>121</v>
      </c>
      <c r="I72" s="221" t="s">
        <v>149</v>
      </c>
      <c r="J72" s="218" t="s">
        <v>159</v>
      </c>
    </row>
    <row r="73" spans="1:10" ht="18" x14ac:dyDescent="0.25">
      <c r="A73" s="368"/>
      <c r="B73" s="369"/>
      <c r="C73" s="370"/>
      <c r="D73" s="371" t="s">
        <v>111</v>
      </c>
      <c r="E73" s="372" t="s">
        <v>111</v>
      </c>
      <c r="F73" s="372" t="s">
        <v>111</v>
      </c>
      <c r="G73" s="372" t="s">
        <v>111</v>
      </c>
      <c r="H73" s="372" t="s">
        <v>111</v>
      </c>
      <c r="I73" s="372" t="s">
        <v>111</v>
      </c>
      <c r="J73" s="372" t="s">
        <v>111</v>
      </c>
    </row>
    <row r="74" spans="1:10" ht="14.25" x14ac:dyDescent="0.2">
      <c r="A74" s="132"/>
      <c r="B74" s="130">
        <v>713004</v>
      </c>
      <c r="C74" s="105" t="s">
        <v>119</v>
      </c>
      <c r="D74" s="366">
        <v>0</v>
      </c>
      <c r="E74" s="341">
        <v>0</v>
      </c>
      <c r="F74" s="341">
        <v>3000</v>
      </c>
      <c r="G74" s="343">
        <v>0</v>
      </c>
      <c r="H74" s="341"/>
      <c r="I74" s="341">
        <v>0</v>
      </c>
      <c r="J74" s="341">
        <v>0</v>
      </c>
    </row>
    <row r="75" spans="1:10" ht="15.75" thickBot="1" x14ac:dyDescent="0.3">
      <c r="A75" s="184" t="s">
        <v>10</v>
      </c>
      <c r="B75" s="185"/>
      <c r="C75" s="186"/>
      <c r="D75" s="349">
        <f>SUM(D8+D13+D18+D22+D24+D26+D29+D46+D49+D52+D54+D59+D62+D64)</f>
        <v>66812</v>
      </c>
      <c r="E75" s="349">
        <f>SUM(E8+E13+E18+E22+E24+E26+E29+E46+E49+E52+E54+E59+E62+E64)</f>
        <v>30482</v>
      </c>
      <c r="F75" s="349">
        <f>SUM(F8+F13+F18+F22+F24+F26+F29+F46+F49+F52+F54+F59+F62+F64+F66)</f>
        <v>347300</v>
      </c>
      <c r="G75" s="349">
        <f>SUM(G8+G13+G18+G22+G24+G26+G29+G46+G49+G52+G54+G59+G62+G64)</f>
        <v>173294</v>
      </c>
      <c r="H75" s="349">
        <f>SUM(H8+H13+H18+H22+H24+H26+H29+H46+H49+H52+H54+H57+H59+H62+H64+H66)</f>
        <v>323795</v>
      </c>
      <c r="I75" s="349">
        <f>SUM(I8+I13+I18+I22+I24+I26+I29+I46+I49+I52+I54+I59+I62+I64+I66)</f>
        <v>85000</v>
      </c>
      <c r="J75" s="349">
        <f>SUM(J8+J13+J18+J22+J24+J26+J29+J46+J49+J52+J54+J59+J62+J64+J66)</f>
        <v>0</v>
      </c>
    </row>
    <row r="76" spans="1:10" x14ac:dyDescent="0.2">
      <c r="B76" s="10"/>
      <c r="C76" s="10"/>
    </row>
    <row r="77" spans="1:10" x14ac:dyDescent="0.2">
      <c r="B77" s="10"/>
      <c r="C77" s="10"/>
    </row>
    <row r="78" spans="1:10" x14ac:dyDescent="0.2">
      <c r="B78" s="10"/>
      <c r="C78" s="10"/>
    </row>
    <row r="79" spans="1:10" x14ac:dyDescent="0.2">
      <c r="B79" s="10"/>
      <c r="C79" s="10"/>
    </row>
    <row r="80" spans="1:10" x14ac:dyDescent="0.2">
      <c r="B80" s="10"/>
      <c r="C80" s="10"/>
    </row>
    <row r="81" spans="2:3" x14ac:dyDescent="0.2">
      <c r="B81" s="10"/>
      <c r="C81" s="10"/>
    </row>
    <row r="82" spans="2:3" x14ac:dyDescent="0.2">
      <c r="B82" s="10"/>
      <c r="C82" s="10"/>
    </row>
    <row r="83" spans="2:3" x14ac:dyDescent="0.2">
      <c r="B83" s="10"/>
      <c r="C83" s="10"/>
    </row>
    <row r="84" spans="2:3" x14ac:dyDescent="0.2">
      <c r="B84" s="10"/>
      <c r="C84" s="10"/>
    </row>
    <row r="87" spans="2:3" x14ac:dyDescent="0.2">
      <c r="B87" s="10"/>
      <c r="C87" s="10"/>
    </row>
    <row r="88" spans="2:3" x14ac:dyDescent="0.2">
      <c r="B88" s="10"/>
      <c r="C88" s="10"/>
    </row>
    <row r="89" spans="2:3" x14ac:dyDescent="0.2">
      <c r="B89" s="10"/>
      <c r="C89" s="10"/>
    </row>
    <row r="108" spans="2:3" x14ac:dyDescent="0.2">
      <c r="B108" s="10"/>
      <c r="C108" s="10"/>
    </row>
    <row r="109" spans="2:3" x14ac:dyDescent="0.2">
      <c r="B109" s="10"/>
      <c r="C109" s="10"/>
    </row>
    <row r="110" spans="2:3" x14ac:dyDescent="0.2">
      <c r="B110" s="10"/>
      <c r="C110" s="10"/>
    </row>
    <row r="111" spans="2:3" x14ac:dyDescent="0.2">
      <c r="B111" s="10"/>
      <c r="C111" s="10"/>
    </row>
    <row r="112" spans="2:3" x14ac:dyDescent="0.2">
      <c r="B112" s="10"/>
      <c r="C112" s="10"/>
    </row>
    <row r="113" spans="2:3" x14ac:dyDescent="0.2">
      <c r="B113" s="10"/>
      <c r="C113" s="10"/>
    </row>
    <row r="114" spans="2:3" x14ac:dyDescent="0.2">
      <c r="B114" s="10"/>
      <c r="C114" s="10"/>
    </row>
  </sheetData>
  <sheetProtection algorithmName="SHA-512" hashValue="f99dWsrDFwIfhmVvMmn+eM7C0vanpfKzBOXbfd65tGs/kOfosRqg2aY731kvzFo82VOz2Bvuwvea3umDwXt8cA==" saltValue="zDu+dnZx2BXyPBvUciwo/w==" spinCount="100000" sheet="1" objects="1" scenarios="1" selectLockedCells="1" selectUnlockedCells="1"/>
  <dataConsolidate>
    <dataRefs count="2">
      <dataRef ref="A56:J64" sheet="výdavky" r:id="rId1"/>
      <dataRef ref="A332:J334" sheet="výdavky" r:id="rId2"/>
    </dataRefs>
  </dataConsolidate>
  <customSheetViews>
    <customSheetView guid="{BC132F5A-48BB-47E0-9EB2-2658EB15CC9A}" scale="90" showPageBreaks="1" view="pageLayout" topLeftCell="A64">
      <selection activeCell="C77" sqref="C77"/>
      <pageMargins left="0.7" right="0.7" top="0.75" bottom="0.75" header="0.3" footer="0.3"/>
      <printOptions horizontalCentered="1"/>
      <pageSetup paperSize="9" orientation="landscape" r:id="rId3"/>
      <headerFooter alignWithMargins="0">
        <oddFooter>Strana &amp;P&amp;R</oddFooter>
      </headerFooter>
    </customSheetView>
  </customSheetViews>
  <printOptions horizontalCentered="1"/>
  <pageMargins left="0.7" right="0.7" top="0.75" bottom="0.75" header="0.3" footer="0.3"/>
  <pageSetup paperSize="9" orientation="landscape" r:id="rId4"/>
  <headerFooter alignWithMargins="0">
    <oddFooter>Strana &amp;P&amp;R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zoomScaleSheetLayoutView="100" zoomScalePageLayoutView="75" workbookViewId="0">
      <selection activeCell="G10" sqref="G10"/>
    </sheetView>
  </sheetViews>
  <sheetFormatPr defaultColWidth="9" defaultRowHeight="11.25" x14ac:dyDescent="0.2"/>
  <cols>
    <col min="1" max="1" width="7.42578125" style="10" customWidth="1"/>
    <col min="2" max="2" width="9.28515625" style="13" bestFit="1" customWidth="1"/>
    <col min="3" max="3" width="38.140625" style="14" customWidth="1"/>
    <col min="4" max="5" width="10.140625" style="10" customWidth="1"/>
    <col min="6" max="6" width="13.85546875" style="10" customWidth="1"/>
    <col min="7" max="7" width="10.85546875" style="10" customWidth="1"/>
    <col min="8" max="8" width="10.140625" style="10" customWidth="1"/>
    <col min="9" max="9" width="12.5703125" style="10" customWidth="1"/>
    <col min="10" max="10" width="9.5703125" style="10" bestFit="1" customWidth="1"/>
    <col min="11" max="12" width="9" style="10" hidden="1" customWidth="1"/>
    <col min="13" max="16384" width="9" style="10"/>
  </cols>
  <sheetData>
    <row r="1" spans="1:10" x14ac:dyDescent="0.2">
      <c r="A1" s="86"/>
      <c r="B1" s="87"/>
      <c r="C1" s="88"/>
      <c r="D1" s="89"/>
      <c r="E1" s="89"/>
      <c r="F1" s="89"/>
      <c r="G1" s="89"/>
      <c r="H1" s="89"/>
      <c r="I1" s="89"/>
      <c r="J1" s="89"/>
    </row>
    <row r="2" spans="1:10" ht="18" x14ac:dyDescent="0.25">
      <c r="A2" s="90" t="s">
        <v>163</v>
      </c>
      <c r="B2" s="80"/>
      <c r="C2" s="81"/>
      <c r="D2" s="82"/>
      <c r="E2" s="83"/>
      <c r="F2" s="83"/>
      <c r="G2" s="83"/>
      <c r="H2" s="83"/>
      <c r="I2" s="83"/>
      <c r="J2" s="83"/>
    </row>
    <row r="3" spans="1:10" ht="18" x14ac:dyDescent="0.25">
      <c r="A3" s="90"/>
      <c r="B3" s="80"/>
      <c r="C3" s="81"/>
      <c r="D3" s="82"/>
      <c r="E3" s="83"/>
      <c r="F3" s="83"/>
      <c r="G3" s="83"/>
      <c r="H3" s="83"/>
      <c r="I3" s="84"/>
      <c r="J3" s="84"/>
    </row>
    <row r="4" spans="1:10" ht="18.75" thickBot="1" x14ac:dyDescent="0.3">
      <c r="A4" s="91"/>
      <c r="B4" s="76"/>
      <c r="C4" s="77"/>
      <c r="D4" s="78"/>
      <c r="E4" s="79"/>
      <c r="F4" s="79"/>
      <c r="G4" s="79"/>
      <c r="H4" s="79"/>
      <c r="I4" s="79"/>
      <c r="J4" s="79"/>
    </row>
    <row r="5" spans="1:10" ht="18.75" thickBot="1" x14ac:dyDescent="0.3">
      <c r="A5" s="91"/>
      <c r="B5" s="76"/>
      <c r="C5" s="77"/>
      <c r="D5" s="78"/>
      <c r="E5" s="79"/>
      <c r="F5" s="79"/>
      <c r="G5" s="79"/>
      <c r="H5" s="79"/>
      <c r="I5" s="175"/>
      <c r="J5" s="175"/>
    </row>
    <row r="6" spans="1:10" ht="15" x14ac:dyDescent="0.25">
      <c r="A6" s="176"/>
      <c r="B6" s="70"/>
      <c r="C6" s="71"/>
      <c r="D6" s="85" t="s">
        <v>65</v>
      </c>
      <c r="E6" s="85" t="s">
        <v>65</v>
      </c>
      <c r="F6" s="85" t="s">
        <v>65</v>
      </c>
      <c r="G6" s="85" t="s">
        <v>65</v>
      </c>
      <c r="H6" s="85" t="s">
        <v>65</v>
      </c>
      <c r="I6" s="177" t="s">
        <v>65</v>
      </c>
      <c r="J6" s="177" t="s">
        <v>65</v>
      </c>
    </row>
    <row r="7" spans="1:10" ht="15" x14ac:dyDescent="0.25">
      <c r="A7" s="178" t="s">
        <v>34</v>
      </c>
      <c r="B7" s="93"/>
      <c r="C7" s="94"/>
      <c r="D7" s="95" t="s">
        <v>148</v>
      </c>
      <c r="E7" s="96" t="s">
        <v>160</v>
      </c>
      <c r="F7" s="97" t="s">
        <v>161</v>
      </c>
      <c r="G7" s="95" t="s">
        <v>162</v>
      </c>
      <c r="H7" s="96" t="s">
        <v>121</v>
      </c>
      <c r="I7" s="179" t="s">
        <v>149</v>
      </c>
      <c r="J7" s="179" t="s">
        <v>159</v>
      </c>
    </row>
    <row r="8" spans="1:10" ht="14.25" x14ac:dyDescent="0.2">
      <c r="A8" s="180" t="s">
        <v>64</v>
      </c>
      <c r="B8" s="19"/>
      <c r="C8" s="20"/>
      <c r="D8" s="21">
        <f>SUM(D9)</f>
        <v>18074</v>
      </c>
      <c r="E8" s="21">
        <f>SUM(E9)</f>
        <v>18246</v>
      </c>
      <c r="F8" s="21">
        <f>SUM(F9)</f>
        <v>17120</v>
      </c>
      <c r="G8" s="21">
        <f>SUM(G9)</f>
        <v>17120</v>
      </c>
      <c r="H8" s="21">
        <v>17120</v>
      </c>
      <c r="I8" s="181">
        <f>SUM(I9)</f>
        <v>17120</v>
      </c>
      <c r="J8" s="181">
        <f>SUM(J9)</f>
        <v>17120</v>
      </c>
    </row>
    <row r="9" spans="1:10" ht="15" x14ac:dyDescent="0.25">
      <c r="A9" s="182"/>
      <c r="B9" s="42">
        <v>821</v>
      </c>
      <c r="C9" s="22" t="s">
        <v>59</v>
      </c>
      <c r="D9" s="23">
        <v>18074</v>
      </c>
      <c r="E9" s="23">
        <v>18246</v>
      </c>
      <c r="F9" s="23">
        <v>17120</v>
      </c>
      <c r="G9" s="23">
        <v>17120</v>
      </c>
      <c r="H9" s="23">
        <v>17120</v>
      </c>
      <c r="I9" s="183">
        <v>17120</v>
      </c>
      <c r="J9" s="183">
        <v>17120</v>
      </c>
    </row>
    <row r="10" spans="1:10" ht="14.25" x14ac:dyDescent="0.2">
      <c r="A10" s="180" t="s">
        <v>39</v>
      </c>
      <c r="B10" s="19"/>
      <c r="C10" s="20"/>
      <c r="D10" s="21">
        <f t="shared" ref="D10:J10" si="0">SUM(D11)</f>
        <v>47056</v>
      </c>
      <c r="E10" s="21">
        <f t="shared" si="0"/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181">
        <f t="shared" si="0"/>
        <v>0</v>
      </c>
      <c r="J10" s="181">
        <f t="shared" si="0"/>
        <v>0</v>
      </c>
    </row>
    <row r="11" spans="1:10" ht="14.25" x14ac:dyDescent="0.2">
      <c r="A11" s="195"/>
      <c r="B11" s="42">
        <v>819</v>
      </c>
      <c r="C11" s="22" t="s">
        <v>109</v>
      </c>
      <c r="D11" s="196">
        <v>47056</v>
      </c>
      <c r="E11" s="196"/>
      <c r="F11" s="196">
        <v>0</v>
      </c>
      <c r="G11" s="196">
        <v>0</v>
      </c>
      <c r="H11" s="196">
        <v>0</v>
      </c>
      <c r="I11" s="367">
        <v>0</v>
      </c>
      <c r="J11" s="367">
        <v>0</v>
      </c>
    </row>
    <row r="13" spans="1:10" ht="15.75" thickBot="1" x14ac:dyDescent="0.3">
      <c r="A13" s="184" t="s">
        <v>93</v>
      </c>
      <c r="B13" s="185"/>
      <c r="C13" s="186"/>
      <c r="D13" s="187">
        <f t="shared" ref="D13:J13" si="1">SUM(D8+D10)</f>
        <v>65130</v>
      </c>
      <c r="E13" s="187">
        <f t="shared" si="1"/>
        <v>18246</v>
      </c>
      <c r="F13" s="187">
        <f t="shared" si="1"/>
        <v>17120</v>
      </c>
      <c r="G13" s="187">
        <f t="shared" si="1"/>
        <v>17120</v>
      </c>
      <c r="H13" s="187">
        <f t="shared" si="1"/>
        <v>17120</v>
      </c>
      <c r="I13" s="188">
        <f t="shared" si="1"/>
        <v>17120</v>
      </c>
      <c r="J13" s="188">
        <f t="shared" si="1"/>
        <v>17120</v>
      </c>
    </row>
    <row r="28" spans="2:3" x14ac:dyDescent="0.2">
      <c r="B28" s="10"/>
      <c r="C28" s="10"/>
    </row>
    <row r="29" spans="2:3" x14ac:dyDescent="0.2">
      <c r="B29" s="10"/>
      <c r="C29" s="10"/>
    </row>
    <row r="30" spans="2:3" x14ac:dyDescent="0.2">
      <c r="B30" s="10"/>
      <c r="C30" s="10"/>
    </row>
    <row r="31" spans="2:3" x14ac:dyDescent="0.2">
      <c r="B31" s="10"/>
      <c r="C31" s="10"/>
    </row>
    <row r="32" spans="2:3" x14ac:dyDescent="0.2">
      <c r="B32" s="10"/>
      <c r="C32" s="10"/>
    </row>
    <row r="33" spans="2:3" x14ac:dyDescent="0.2">
      <c r="B33" s="10"/>
      <c r="C33" s="10"/>
    </row>
    <row r="34" spans="2:3" x14ac:dyDescent="0.2">
      <c r="B34" s="10"/>
      <c r="C34" s="10"/>
    </row>
    <row r="35" spans="2:3" x14ac:dyDescent="0.2">
      <c r="B35" s="10"/>
      <c r="C35" s="10"/>
    </row>
    <row r="36" spans="2:3" x14ac:dyDescent="0.2">
      <c r="B36" s="10"/>
      <c r="C36" s="10"/>
    </row>
    <row r="37" spans="2:3" x14ac:dyDescent="0.2">
      <c r="B37" s="10"/>
      <c r="C37" s="10"/>
    </row>
    <row r="38" spans="2:3" x14ac:dyDescent="0.2">
      <c r="B38" s="10"/>
      <c r="C38" s="10"/>
    </row>
    <row r="39" spans="2:3" x14ac:dyDescent="0.2">
      <c r="B39" s="10"/>
      <c r="C39" s="10"/>
    </row>
    <row r="40" spans="2:3" x14ac:dyDescent="0.2">
      <c r="B40" s="10"/>
      <c r="C40" s="10"/>
    </row>
    <row r="41" spans="2:3" x14ac:dyDescent="0.2">
      <c r="B41" s="10"/>
      <c r="C41" s="10"/>
    </row>
    <row r="42" spans="2:3" x14ac:dyDescent="0.2">
      <c r="B42" s="10"/>
      <c r="C42" s="10"/>
    </row>
    <row r="43" spans="2:3" x14ac:dyDescent="0.2">
      <c r="B43" s="10"/>
      <c r="C43" s="10"/>
    </row>
    <row r="44" spans="2:3" x14ac:dyDescent="0.2">
      <c r="B44" s="10"/>
      <c r="C44" s="10"/>
    </row>
    <row r="45" spans="2:3" x14ac:dyDescent="0.2">
      <c r="B45" s="10"/>
      <c r="C45" s="10"/>
    </row>
  </sheetData>
  <sheetProtection algorithmName="SHA-512" hashValue="nhTSPCR2UXsL7WoUF7vKEXCE+geGixLNiqF4dwfU918Qxi6DrYkM8wd54v1U7ecdkPiNSVJWQS9WOK4BR02Vog==" saltValue="tl7wx2rBiF32iY1CuV4P9g==" spinCount="100000" sheet="1" objects="1" scenarios="1" selectLockedCells="1" selectUnlockedCells="1"/>
  <dataConsolidate>
    <dataRefs count="2">
      <dataRef ref="A56:J64" sheet="výdavky" r:id="rId1"/>
      <dataRef ref="A332:J334" sheet="výdavky" r:id="rId2"/>
    </dataRefs>
  </dataConsolidate>
  <customSheetViews>
    <customSheetView guid="{BC132F5A-48BB-47E0-9EB2-2658EB15CC9A}" showPageBreaks="1" hiddenColumns="1">
      <selection activeCell="M1" sqref="M1"/>
      <pageMargins left="0.7" right="0.7" top="0.75" bottom="0.75" header="0.3" footer="0.3"/>
      <printOptions horizontalCentered="1"/>
      <pageSetup paperSize="9" orientation="landscape" r:id="rId3"/>
      <headerFooter alignWithMargins="0">
        <oddFooter>Strana &amp;P&amp;R</oddFooter>
      </headerFooter>
    </customSheetView>
  </customSheetViews>
  <printOptions horizontalCentered="1"/>
  <pageMargins left="0.7" right="0.7" top="0.75" bottom="0.75" header="0.3" footer="0.3"/>
  <pageSetup paperSize="9" orientation="landscape" r:id="rId4"/>
  <headerFooter alignWithMargins="0">
    <oddFooter>Strana &amp;P&amp;R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6"/>
  <sheetViews>
    <sheetView view="pageBreakPreview" zoomScale="154" zoomScaleNormal="115" zoomScaleSheetLayoutView="154" workbookViewId="0">
      <selection activeCell="G10" sqref="G10"/>
    </sheetView>
  </sheetViews>
  <sheetFormatPr defaultColWidth="7.28515625" defaultRowHeight="12.75" x14ac:dyDescent="0.2"/>
  <cols>
    <col min="1" max="1" width="9.5703125" style="7" customWidth="1"/>
    <col min="2" max="2" width="62.5703125" style="6" customWidth="1"/>
    <col min="3" max="3" width="0.140625" style="6" customWidth="1"/>
    <col min="4" max="4" width="5.7109375" style="6" hidden="1" customWidth="1"/>
    <col min="5" max="5" width="7" style="6" hidden="1" customWidth="1"/>
    <col min="6" max="6" width="8.7109375" style="6" hidden="1" customWidth="1"/>
    <col min="7" max="7" width="12.28515625" style="6" customWidth="1"/>
    <col min="8" max="8" width="12" style="6" customWidth="1"/>
    <col min="9" max="9" width="14.28515625" style="6" customWidth="1"/>
    <col min="10" max="10" width="0.28515625" style="6" customWidth="1"/>
    <col min="11" max="16384" width="7.28515625" style="6"/>
  </cols>
  <sheetData>
    <row r="1" spans="1:9" s="5" customFormat="1" x14ac:dyDescent="0.2">
      <c r="A1" s="204"/>
      <c r="B1" s="205"/>
      <c r="C1" s="206"/>
      <c r="D1" s="207"/>
      <c r="E1" s="207"/>
      <c r="F1" s="207"/>
      <c r="G1" s="207"/>
      <c r="H1" s="207"/>
      <c r="I1" s="208"/>
    </row>
    <row r="2" spans="1:9" s="5" customFormat="1" ht="18" x14ac:dyDescent="0.25">
      <c r="A2" s="209" t="s">
        <v>163</v>
      </c>
      <c r="B2" s="80"/>
      <c r="C2" s="81"/>
      <c r="D2" s="82"/>
      <c r="E2" s="83"/>
      <c r="F2" s="83"/>
      <c r="G2" s="83"/>
      <c r="H2" s="83"/>
      <c r="I2" s="210"/>
    </row>
    <row r="3" spans="1:9" s="5" customFormat="1" ht="18" x14ac:dyDescent="0.25">
      <c r="A3" s="209"/>
      <c r="B3" s="80"/>
      <c r="C3" s="81"/>
      <c r="D3" s="82"/>
      <c r="E3" s="83"/>
      <c r="F3" s="83"/>
      <c r="G3" s="83"/>
      <c r="H3" s="83"/>
      <c r="I3" s="211"/>
    </row>
    <row r="4" spans="1:9" ht="15" x14ac:dyDescent="0.2">
      <c r="A4" s="217"/>
      <c r="B4" s="265"/>
      <c r="C4" s="216"/>
      <c r="D4" s="216"/>
      <c r="E4" s="216"/>
      <c r="F4" s="216"/>
      <c r="G4" s="217" t="s">
        <v>65</v>
      </c>
      <c r="H4" s="217" t="s">
        <v>65</v>
      </c>
      <c r="I4" s="217" t="s">
        <v>65</v>
      </c>
    </row>
    <row r="5" spans="1:9" ht="18.75" thickBot="1" x14ac:dyDescent="0.3">
      <c r="A5" s="212" t="s">
        <v>110</v>
      </c>
      <c r="B5" s="76"/>
      <c r="C5" s="81"/>
      <c r="D5" s="81"/>
      <c r="E5" s="268"/>
      <c r="F5" s="268"/>
      <c r="G5" s="276"/>
      <c r="H5" s="276"/>
      <c r="I5" s="276"/>
    </row>
    <row r="6" spans="1:9" ht="15" x14ac:dyDescent="0.25">
      <c r="A6" s="68"/>
      <c r="B6" s="104"/>
      <c r="C6" s="269"/>
      <c r="D6" s="270"/>
      <c r="E6" s="270"/>
      <c r="F6" s="270"/>
      <c r="G6" s="263" t="s">
        <v>121</v>
      </c>
      <c r="H6" s="264" t="s">
        <v>149</v>
      </c>
      <c r="I6" s="263" t="s">
        <v>159</v>
      </c>
    </row>
    <row r="7" spans="1:9" ht="15.75" x14ac:dyDescent="0.25">
      <c r="A7" s="213" t="s">
        <v>94</v>
      </c>
      <c r="B7" s="155"/>
      <c r="C7" s="271"/>
      <c r="D7" s="271"/>
      <c r="E7" s="270"/>
      <c r="F7" s="271"/>
      <c r="G7" s="277">
        <v>1088035</v>
      </c>
      <c r="H7" s="277">
        <v>1088035</v>
      </c>
      <c r="I7" s="277">
        <v>1088035</v>
      </c>
    </row>
    <row r="8" spans="1:9" ht="15.75" x14ac:dyDescent="0.25">
      <c r="A8" s="37" t="s">
        <v>8</v>
      </c>
      <c r="B8" s="266"/>
      <c r="C8" s="9"/>
      <c r="D8" s="272"/>
      <c r="E8" s="272"/>
      <c r="F8" s="272"/>
      <c r="G8" s="277">
        <v>3000</v>
      </c>
      <c r="H8" s="277">
        <v>0</v>
      </c>
      <c r="I8" s="277">
        <v>0</v>
      </c>
    </row>
    <row r="9" spans="1:9" ht="15.75" x14ac:dyDescent="0.25">
      <c r="A9" s="37" t="s">
        <v>27</v>
      </c>
      <c r="B9" s="266"/>
      <c r="C9" s="272"/>
      <c r="D9" s="272"/>
      <c r="E9" s="272"/>
      <c r="F9" s="272"/>
      <c r="G9" s="278">
        <v>341915</v>
      </c>
      <c r="H9" s="279">
        <v>102120</v>
      </c>
      <c r="I9" s="280">
        <v>17120</v>
      </c>
    </row>
    <row r="10" spans="1:9" ht="15" x14ac:dyDescent="0.25">
      <c r="A10" s="37"/>
      <c r="B10" s="266"/>
      <c r="C10" s="272"/>
      <c r="D10" s="272"/>
      <c r="E10" s="272"/>
      <c r="F10" s="272"/>
      <c r="G10" s="281"/>
      <c r="H10" s="281"/>
      <c r="I10" s="281"/>
    </row>
    <row r="11" spans="1:9" ht="15.75" x14ac:dyDescent="0.25">
      <c r="A11" s="214" t="s">
        <v>9</v>
      </c>
      <c r="B11" s="267"/>
      <c r="C11" s="273"/>
      <c r="D11" s="273"/>
      <c r="E11" s="273"/>
      <c r="F11" s="273"/>
      <c r="G11" s="158">
        <f>SUM(G7:G9)</f>
        <v>1432950</v>
      </c>
      <c r="H11" s="158">
        <f>SUM(H7:H10)</f>
        <v>1190155</v>
      </c>
      <c r="I11" s="158">
        <f>SUM(I7:I9)</f>
        <v>1105155</v>
      </c>
    </row>
    <row r="12" spans="1:9" ht="18.75" thickBot="1" x14ac:dyDescent="0.3">
      <c r="A12" s="215"/>
      <c r="B12" s="156"/>
      <c r="C12" s="274"/>
      <c r="D12" s="275"/>
      <c r="E12" s="203"/>
      <c r="F12" s="203"/>
      <c r="G12" s="282" t="s">
        <v>65</v>
      </c>
      <c r="H12" s="282" t="s">
        <v>65</v>
      </c>
      <c r="I12" s="282" t="s">
        <v>65</v>
      </c>
    </row>
    <row r="13" spans="1:9" ht="15" x14ac:dyDescent="0.25">
      <c r="A13" s="68"/>
      <c r="B13" s="104"/>
      <c r="C13" s="269"/>
      <c r="D13" s="270"/>
      <c r="E13" s="270"/>
      <c r="F13" s="270"/>
      <c r="G13" s="118" t="s">
        <v>121</v>
      </c>
      <c r="H13" s="115" t="s">
        <v>149</v>
      </c>
      <c r="I13" s="118" t="s">
        <v>159</v>
      </c>
    </row>
    <row r="14" spans="1:9" ht="15.75" x14ac:dyDescent="0.25">
      <c r="A14" s="213" t="s">
        <v>91</v>
      </c>
      <c r="B14" s="155"/>
      <c r="C14" s="271"/>
      <c r="D14" s="271"/>
      <c r="E14" s="270"/>
      <c r="F14" s="271"/>
      <c r="G14" s="277">
        <v>1009685</v>
      </c>
      <c r="H14" s="277">
        <v>993535</v>
      </c>
      <c r="I14" s="277">
        <v>993535</v>
      </c>
    </row>
    <row r="15" spans="1:9" ht="15.75" x14ac:dyDescent="0.25">
      <c r="A15" s="37" t="s">
        <v>107</v>
      </c>
      <c r="B15" s="266"/>
      <c r="C15" s="9"/>
      <c r="D15" s="272"/>
      <c r="E15" s="272"/>
      <c r="F15" s="272"/>
      <c r="G15" s="277">
        <v>323795</v>
      </c>
      <c r="H15" s="277">
        <v>85000</v>
      </c>
      <c r="I15" s="277">
        <v>0</v>
      </c>
    </row>
    <row r="16" spans="1:9" ht="15.75" x14ac:dyDescent="0.25">
      <c r="A16" s="37" t="s">
        <v>34</v>
      </c>
      <c r="B16" s="266"/>
      <c r="C16" s="272"/>
      <c r="D16" s="272"/>
      <c r="E16" s="272"/>
      <c r="F16" s="272"/>
      <c r="G16" s="280">
        <v>17120</v>
      </c>
      <c r="H16" s="280">
        <v>17120</v>
      </c>
      <c r="I16" s="280">
        <v>17120</v>
      </c>
    </row>
    <row r="17" spans="1:9" ht="15.75" x14ac:dyDescent="0.25">
      <c r="A17" s="37"/>
      <c r="B17" s="266"/>
      <c r="C17" s="272"/>
      <c r="D17" s="272"/>
      <c r="E17" s="272"/>
      <c r="F17" s="272"/>
      <c r="G17" s="277"/>
      <c r="H17" s="277"/>
      <c r="I17" s="277"/>
    </row>
    <row r="18" spans="1:9" ht="15.75" x14ac:dyDescent="0.25">
      <c r="A18" s="214" t="s">
        <v>33</v>
      </c>
      <c r="B18" s="267"/>
      <c r="C18" s="273"/>
      <c r="D18" s="273"/>
      <c r="E18" s="273"/>
      <c r="F18" s="273"/>
      <c r="G18" s="158">
        <f>SUM(G14:G17)</f>
        <v>1350600</v>
      </c>
      <c r="H18" s="158">
        <f>SUM(H14:H17)</f>
        <v>1095655</v>
      </c>
      <c r="I18" s="158">
        <f>SUM(I14:I17)</f>
        <v>1010655</v>
      </c>
    </row>
    <row r="19" spans="1:9" x14ac:dyDescent="0.2">
      <c r="A19" s="8"/>
      <c r="B19" s="9"/>
      <c r="C19" s="9"/>
      <c r="D19" s="9"/>
    </row>
    <row r="20" spans="1:9" x14ac:dyDescent="0.2">
      <c r="A20" s="8"/>
      <c r="B20" s="9"/>
      <c r="C20" s="9"/>
      <c r="D20" s="9"/>
    </row>
    <row r="21" spans="1:9" x14ac:dyDescent="0.2">
      <c r="A21" s="8"/>
      <c r="B21" s="9"/>
      <c r="C21" s="9"/>
      <c r="D21" s="9"/>
    </row>
    <row r="22" spans="1:9" x14ac:dyDescent="0.2">
      <c r="A22" s="8"/>
      <c r="B22" s="9"/>
      <c r="C22" s="9"/>
      <c r="D22" s="9"/>
    </row>
    <row r="23" spans="1:9" x14ac:dyDescent="0.2">
      <c r="A23" s="8"/>
      <c r="B23" s="9"/>
      <c r="C23" s="9"/>
      <c r="D23" s="9"/>
    </row>
    <row r="24" spans="1:9" x14ac:dyDescent="0.2">
      <c r="A24" s="8"/>
      <c r="B24" s="9"/>
      <c r="C24" s="9"/>
      <c r="D24" s="9"/>
    </row>
    <row r="25" spans="1:9" x14ac:dyDescent="0.2">
      <c r="A25" s="8"/>
      <c r="B25" s="9"/>
      <c r="C25" s="9"/>
      <c r="D25" s="9"/>
    </row>
    <row r="26" spans="1:9" x14ac:dyDescent="0.2">
      <c r="A26" s="8"/>
      <c r="B26" s="9"/>
      <c r="C26" s="9"/>
      <c r="D26" s="9"/>
    </row>
    <row r="27" spans="1:9" x14ac:dyDescent="0.2">
      <c r="A27" s="8"/>
      <c r="B27" s="9"/>
      <c r="C27" s="9"/>
      <c r="D27" s="9"/>
    </row>
    <row r="28" spans="1:9" x14ac:dyDescent="0.2">
      <c r="A28" s="8"/>
      <c r="B28" s="9"/>
      <c r="C28" s="9"/>
      <c r="D28" s="9"/>
    </row>
    <row r="29" spans="1:9" x14ac:dyDescent="0.2">
      <c r="A29" s="8"/>
      <c r="B29" s="9"/>
      <c r="C29" s="9"/>
      <c r="D29" s="9"/>
    </row>
    <row r="30" spans="1:9" x14ac:dyDescent="0.2">
      <c r="A30" s="8"/>
      <c r="B30" s="9"/>
      <c r="C30" s="9"/>
      <c r="D30" s="9"/>
    </row>
    <row r="31" spans="1:9" x14ac:dyDescent="0.2">
      <c r="A31" s="8"/>
      <c r="B31" s="9"/>
      <c r="C31" s="9"/>
      <c r="D31" s="9"/>
    </row>
    <row r="32" spans="1:9" x14ac:dyDescent="0.2">
      <c r="A32" s="8"/>
      <c r="B32" s="9"/>
      <c r="C32" s="9"/>
      <c r="D32" s="9"/>
    </row>
    <row r="33" spans="1:10" x14ac:dyDescent="0.2">
      <c r="A33" s="8"/>
      <c r="B33" s="9"/>
      <c r="C33" s="9"/>
      <c r="D33" s="9"/>
    </row>
    <row r="34" spans="1:10" x14ac:dyDescent="0.2">
      <c r="A34" s="8"/>
      <c r="B34" s="9"/>
      <c r="C34" s="9"/>
      <c r="D34" s="9"/>
    </row>
    <row r="35" spans="1:10" x14ac:dyDescent="0.2">
      <c r="A35" s="8"/>
      <c r="B35" s="9"/>
      <c r="C35" s="9"/>
      <c r="D35" s="9"/>
    </row>
    <row r="36" spans="1:10" x14ac:dyDescent="0.2">
      <c r="A36" s="8"/>
      <c r="B36" s="9"/>
      <c r="C36" s="9"/>
      <c r="D36" s="9"/>
    </row>
    <row r="37" spans="1:10" x14ac:dyDescent="0.2">
      <c r="A37" s="8"/>
      <c r="B37" s="9"/>
      <c r="C37" s="9"/>
      <c r="D37" s="9"/>
    </row>
    <row r="38" spans="1:10" x14ac:dyDescent="0.2">
      <c r="A38" s="8"/>
      <c r="B38" s="9"/>
      <c r="C38" s="9"/>
      <c r="D38" s="9"/>
    </row>
    <row r="39" spans="1:10" x14ac:dyDescent="0.2">
      <c r="A39" s="8"/>
      <c r="B39" s="9"/>
      <c r="C39" s="9"/>
      <c r="D39" s="9"/>
    </row>
    <row r="40" spans="1:10" ht="13.5" thickBot="1" x14ac:dyDescent="0.25">
      <c r="A40" s="8"/>
      <c r="B40" s="9"/>
      <c r="C40" s="9"/>
      <c r="D40" s="9"/>
    </row>
    <row r="41" spans="1:10" x14ac:dyDescent="0.2">
      <c r="A41" s="6"/>
      <c r="J41" s="89"/>
    </row>
    <row r="42" spans="1:10" x14ac:dyDescent="0.2">
      <c r="A42" s="6"/>
      <c r="J42" s="83"/>
    </row>
    <row r="43" spans="1:10" ht="15" x14ac:dyDescent="0.25">
      <c r="A43" s="6"/>
      <c r="J43" s="84"/>
    </row>
    <row r="44" spans="1:10" ht="14.1" customHeight="1" x14ac:dyDescent="0.2">
      <c r="A44" s="6"/>
    </row>
    <row r="45" spans="1:10" ht="14.1" customHeight="1" x14ac:dyDescent="0.2">
      <c r="A45" s="6"/>
    </row>
    <row r="46" spans="1:10" ht="14.1" customHeight="1" x14ac:dyDescent="0.2">
      <c r="A46" s="6"/>
    </row>
    <row r="47" spans="1:10" ht="14.1" customHeight="1" x14ac:dyDescent="0.2">
      <c r="A47" s="6"/>
    </row>
    <row r="48" spans="1:10" ht="14.1" customHeight="1" x14ac:dyDescent="0.2">
      <c r="A48" s="6"/>
    </row>
    <row r="49" spans="1:10" ht="28.15" customHeight="1" x14ac:dyDescent="0.2">
      <c r="A49" s="6"/>
    </row>
    <row r="50" spans="1:10" ht="14.1" customHeight="1" x14ac:dyDescent="0.2">
      <c r="A50" s="6"/>
    </row>
    <row r="51" spans="1:10" ht="14.1" customHeight="1" x14ac:dyDescent="0.2">
      <c r="A51" s="6"/>
    </row>
    <row r="52" spans="1:10" ht="14.1" customHeight="1" x14ac:dyDescent="0.2">
      <c r="A52" s="6"/>
    </row>
    <row r="53" spans="1:10" ht="14.1" customHeight="1" x14ac:dyDescent="0.2">
      <c r="A53" s="6"/>
    </row>
    <row r="54" spans="1:10" ht="14.1" customHeight="1" x14ac:dyDescent="0.2">
      <c r="A54" s="6"/>
    </row>
    <row r="55" spans="1:10" ht="14.1" customHeight="1" x14ac:dyDescent="0.2">
      <c r="A55" s="6"/>
    </row>
    <row r="56" spans="1:10" ht="28.15" customHeight="1" x14ac:dyDescent="0.2">
      <c r="A56" s="6"/>
      <c r="J56" s="157"/>
    </row>
    <row r="57" spans="1:10" x14ac:dyDescent="0.2">
      <c r="A57" s="8"/>
      <c r="B57" s="9"/>
      <c r="C57" s="9"/>
      <c r="D57" s="9"/>
    </row>
    <row r="58" spans="1:10" x14ac:dyDescent="0.2">
      <c r="A58" s="8"/>
      <c r="B58" s="9"/>
      <c r="C58" s="9"/>
      <c r="D58" s="9"/>
    </row>
    <row r="59" spans="1:10" x14ac:dyDescent="0.2">
      <c r="A59" s="8"/>
      <c r="B59" s="9"/>
      <c r="C59" s="9"/>
      <c r="D59" s="9"/>
    </row>
    <row r="60" spans="1:10" x14ac:dyDescent="0.2">
      <c r="A60" s="8"/>
      <c r="B60" s="9"/>
      <c r="C60" s="9"/>
      <c r="D60" s="9"/>
    </row>
    <row r="61" spans="1:10" x14ac:dyDescent="0.2">
      <c r="A61" s="8"/>
      <c r="B61" s="9"/>
      <c r="C61" s="9"/>
      <c r="D61" s="9"/>
    </row>
    <row r="62" spans="1:10" x14ac:dyDescent="0.2">
      <c r="A62" s="8"/>
      <c r="B62" s="9"/>
      <c r="C62" s="9"/>
      <c r="D62" s="9"/>
    </row>
    <row r="63" spans="1:10" x14ac:dyDescent="0.2">
      <c r="A63" s="8"/>
      <c r="B63" s="9"/>
      <c r="C63" s="9"/>
      <c r="D63" s="9"/>
    </row>
    <row r="64" spans="1:10" x14ac:dyDescent="0.2">
      <c r="A64" s="8"/>
      <c r="B64" s="9"/>
      <c r="C64" s="9"/>
      <c r="D64" s="9"/>
    </row>
    <row r="65" spans="1:4" x14ac:dyDescent="0.2">
      <c r="A65" s="8"/>
      <c r="B65" s="9"/>
      <c r="C65" s="9"/>
      <c r="D65" s="9"/>
    </row>
    <row r="66" spans="1:4" x14ac:dyDescent="0.2">
      <c r="A66" s="8"/>
      <c r="B66" s="9"/>
      <c r="C66" s="9"/>
      <c r="D66" s="9"/>
    </row>
    <row r="67" spans="1:4" x14ac:dyDescent="0.2">
      <c r="A67" s="8"/>
      <c r="B67" s="9"/>
      <c r="C67" s="9"/>
      <c r="D67" s="9"/>
    </row>
    <row r="68" spans="1:4" x14ac:dyDescent="0.2">
      <c r="A68" s="8"/>
      <c r="B68" s="9"/>
      <c r="C68" s="9"/>
      <c r="D68" s="9"/>
    </row>
    <row r="69" spans="1:4" x14ac:dyDescent="0.2">
      <c r="A69" s="8"/>
      <c r="B69" s="9"/>
      <c r="C69" s="9"/>
      <c r="D69" s="9"/>
    </row>
    <row r="70" spans="1:4" x14ac:dyDescent="0.2">
      <c r="A70" s="8"/>
      <c r="B70" s="9"/>
      <c r="C70" s="9"/>
      <c r="D70" s="9"/>
    </row>
    <row r="71" spans="1:4" x14ac:dyDescent="0.2">
      <c r="A71" s="8"/>
      <c r="B71" s="9"/>
      <c r="C71" s="9"/>
      <c r="D71" s="9"/>
    </row>
    <row r="72" spans="1:4" x14ac:dyDescent="0.2">
      <c r="A72" s="8"/>
      <c r="B72" s="9"/>
      <c r="C72" s="9"/>
      <c r="D72" s="9"/>
    </row>
    <row r="73" spans="1:4" x14ac:dyDescent="0.2">
      <c r="A73" s="8"/>
      <c r="B73" s="9"/>
      <c r="C73" s="9"/>
      <c r="D73" s="9"/>
    </row>
    <row r="74" spans="1:4" x14ac:dyDescent="0.2">
      <c r="A74" s="8"/>
      <c r="B74" s="9"/>
      <c r="C74" s="9"/>
      <c r="D74" s="9"/>
    </row>
    <row r="75" spans="1:4" x14ac:dyDescent="0.2">
      <c r="A75" s="8"/>
      <c r="B75" s="9"/>
      <c r="C75" s="9"/>
      <c r="D75" s="9"/>
    </row>
    <row r="76" spans="1:4" x14ac:dyDescent="0.2">
      <c r="A76" s="8"/>
      <c r="B76" s="9"/>
      <c r="C76" s="9"/>
      <c r="D76" s="9"/>
    </row>
    <row r="77" spans="1:4" x14ac:dyDescent="0.2">
      <c r="A77" s="8"/>
      <c r="B77" s="9"/>
      <c r="C77" s="9"/>
      <c r="D77" s="9"/>
    </row>
    <row r="78" spans="1:4" x14ac:dyDescent="0.2">
      <c r="A78" s="8"/>
      <c r="B78" s="9"/>
      <c r="C78" s="9"/>
      <c r="D78" s="9"/>
    </row>
    <row r="79" spans="1:4" x14ac:dyDescent="0.2">
      <c r="A79" s="8"/>
      <c r="B79" s="9"/>
      <c r="C79" s="9"/>
      <c r="D79" s="9"/>
    </row>
    <row r="80" spans="1:4" x14ac:dyDescent="0.2">
      <c r="A80" s="8"/>
      <c r="B80" s="9"/>
      <c r="C80" s="9"/>
      <c r="D80" s="9"/>
    </row>
    <row r="81" spans="1:4" x14ac:dyDescent="0.2">
      <c r="A81" s="8"/>
      <c r="B81" s="9"/>
      <c r="C81" s="9"/>
      <c r="D81" s="9"/>
    </row>
    <row r="82" spans="1:4" x14ac:dyDescent="0.2">
      <c r="A82" s="8"/>
      <c r="B82" s="9"/>
      <c r="C82" s="9"/>
      <c r="D82" s="9"/>
    </row>
    <row r="83" spans="1:4" x14ac:dyDescent="0.2">
      <c r="A83" s="8"/>
      <c r="B83" s="9"/>
      <c r="C83" s="9"/>
      <c r="D83" s="9"/>
    </row>
    <row r="84" spans="1:4" x14ac:dyDescent="0.2">
      <c r="A84" s="8"/>
      <c r="B84" s="9"/>
      <c r="C84" s="9"/>
      <c r="D84" s="9"/>
    </row>
    <row r="85" spans="1:4" x14ac:dyDescent="0.2">
      <c r="A85" s="8"/>
      <c r="B85" s="9"/>
      <c r="C85" s="9"/>
      <c r="D85" s="9"/>
    </row>
    <row r="86" spans="1:4" x14ac:dyDescent="0.2">
      <c r="A86" s="8"/>
      <c r="B86" s="9"/>
      <c r="C86" s="9"/>
      <c r="D86" s="9"/>
    </row>
    <row r="87" spans="1:4" x14ac:dyDescent="0.2">
      <c r="A87" s="8"/>
      <c r="B87" s="9"/>
      <c r="C87" s="9"/>
      <c r="D87" s="9"/>
    </row>
    <row r="88" spans="1:4" x14ac:dyDescent="0.2">
      <c r="A88" s="8"/>
      <c r="B88" s="9"/>
      <c r="C88" s="9"/>
      <c r="D88" s="9"/>
    </row>
    <row r="89" spans="1:4" x14ac:dyDescent="0.2">
      <c r="A89" s="8"/>
      <c r="B89" s="9"/>
      <c r="C89" s="9"/>
      <c r="D89" s="9"/>
    </row>
    <row r="90" spans="1:4" x14ac:dyDescent="0.2">
      <c r="A90" s="8"/>
      <c r="B90" s="9"/>
      <c r="C90" s="9"/>
      <c r="D90" s="9"/>
    </row>
    <row r="91" spans="1:4" x14ac:dyDescent="0.2">
      <c r="A91" s="8"/>
      <c r="B91" s="9"/>
      <c r="C91" s="9"/>
      <c r="D91" s="9"/>
    </row>
    <row r="92" spans="1:4" x14ac:dyDescent="0.2">
      <c r="A92" s="8"/>
      <c r="B92" s="9"/>
      <c r="C92" s="9"/>
      <c r="D92" s="9"/>
    </row>
    <row r="93" spans="1:4" x14ac:dyDescent="0.2">
      <c r="A93" s="8"/>
      <c r="B93" s="9"/>
      <c r="C93" s="9"/>
      <c r="D93" s="9"/>
    </row>
    <row r="94" spans="1:4" x14ac:dyDescent="0.2">
      <c r="A94" s="8"/>
      <c r="B94" s="9"/>
      <c r="C94" s="9"/>
      <c r="D94" s="9"/>
    </row>
    <row r="95" spans="1:4" x14ac:dyDescent="0.2">
      <c r="A95" s="8"/>
      <c r="B95" s="9"/>
      <c r="C95" s="9"/>
      <c r="D95" s="9"/>
    </row>
    <row r="96" spans="1:4" x14ac:dyDescent="0.2">
      <c r="A96" s="8"/>
      <c r="B96" s="9"/>
      <c r="C96" s="9"/>
      <c r="D96" s="9"/>
    </row>
    <row r="97" spans="1:4" x14ac:dyDescent="0.2">
      <c r="A97" s="8"/>
      <c r="B97" s="9"/>
      <c r="C97" s="9"/>
      <c r="D97" s="9"/>
    </row>
    <row r="98" spans="1:4" x14ac:dyDescent="0.2">
      <c r="A98" s="8"/>
      <c r="B98" s="9"/>
      <c r="C98" s="9"/>
      <c r="D98" s="9"/>
    </row>
    <row r="99" spans="1:4" x14ac:dyDescent="0.2">
      <c r="A99" s="8"/>
      <c r="B99" s="9"/>
      <c r="C99" s="9"/>
      <c r="D99" s="9"/>
    </row>
    <row r="100" spans="1:4" x14ac:dyDescent="0.2">
      <c r="A100" s="8"/>
      <c r="B100" s="9"/>
      <c r="C100" s="9"/>
      <c r="D100" s="9"/>
    </row>
    <row r="101" spans="1:4" x14ac:dyDescent="0.2">
      <c r="A101" s="8"/>
      <c r="B101" s="9"/>
      <c r="C101" s="9"/>
      <c r="D101" s="9"/>
    </row>
    <row r="102" spans="1:4" x14ac:dyDescent="0.2">
      <c r="A102" s="8"/>
      <c r="B102" s="9"/>
      <c r="C102" s="9"/>
      <c r="D102" s="9"/>
    </row>
    <row r="103" spans="1:4" x14ac:dyDescent="0.2">
      <c r="A103" s="8"/>
      <c r="B103" s="9"/>
      <c r="C103" s="9"/>
      <c r="D103" s="9"/>
    </row>
    <row r="104" spans="1:4" x14ac:dyDescent="0.2">
      <c r="A104" s="8"/>
      <c r="B104" s="9"/>
      <c r="C104" s="9"/>
      <c r="D104" s="9"/>
    </row>
    <row r="105" spans="1:4" x14ac:dyDescent="0.2">
      <c r="A105" s="8"/>
      <c r="B105" s="9"/>
      <c r="C105" s="9"/>
      <c r="D105" s="9"/>
    </row>
    <row r="106" spans="1:4" x14ac:dyDescent="0.2">
      <c r="A106" s="8"/>
      <c r="B106" s="9"/>
      <c r="C106" s="9"/>
      <c r="D106" s="9"/>
    </row>
    <row r="107" spans="1:4" x14ac:dyDescent="0.2">
      <c r="A107" s="8"/>
      <c r="B107" s="9"/>
      <c r="C107" s="9"/>
      <c r="D107" s="9"/>
    </row>
    <row r="108" spans="1:4" x14ac:dyDescent="0.2">
      <c r="A108" s="8"/>
      <c r="B108" s="9"/>
      <c r="C108" s="9"/>
      <c r="D108" s="9"/>
    </row>
    <row r="109" spans="1:4" x14ac:dyDescent="0.2">
      <c r="A109" s="8"/>
      <c r="B109" s="9"/>
      <c r="C109" s="9"/>
      <c r="D109" s="9"/>
    </row>
    <row r="110" spans="1:4" x14ac:dyDescent="0.2">
      <c r="A110" s="8"/>
      <c r="B110" s="9"/>
      <c r="C110" s="9"/>
      <c r="D110" s="9"/>
    </row>
    <row r="111" spans="1:4" x14ac:dyDescent="0.2">
      <c r="A111" s="8"/>
      <c r="B111" s="9"/>
      <c r="C111" s="9"/>
      <c r="D111" s="9"/>
    </row>
    <row r="112" spans="1:4" x14ac:dyDescent="0.2">
      <c r="A112" s="8"/>
      <c r="B112" s="9"/>
      <c r="C112" s="9"/>
      <c r="D112" s="9"/>
    </row>
    <row r="113" spans="1:4" x14ac:dyDescent="0.2">
      <c r="A113" s="8"/>
      <c r="B113" s="9"/>
      <c r="C113" s="9"/>
      <c r="D113" s="9"/>
    </row>
    <row r="114" spans="1:4" x14ac:dyDescent="0.2">
      <c r="A114" s="8"/>
      <c r="B114" s="9"/>
      <c r="C114" s="9"/>
      <c r="D114" s="9"/>
    </row>
    <row r="115" spans="1:4" x14ac:dyDescent="0.2">
      <c r="A115" s="8"/>
      <c r="B115" s="9"/>
      <c r="C115" s="9"/>
      <c r="D115" s="9"/>
    </row>
    <row r="116" spans="1:4" x14ac:dyDescent="0.2">
      <c r="A116" s="8"/>
      <c r="B116" s="9"/>
      <c r="C116" s="9"/>
      <c r="D116" s="9"/>
    </row>
    <row r="117" spans="1:4" x14ac:dyDescent="0.2">
      <c r="A117" s="8"/>
      <c r="B117" s="9"/>
      <c r="C117" s="9"/>
      <c r="D117" s="9"/>
    </row>
    <row r="118" spans="1:4" x14ac:dyDescent="0.2">
      <c r="A118" s="8"/>
      <c r="B118" s="9"/>
      <c r="C118" s="9"/>
      <c r="D118" s="9"/>
    </row>
    <row r="119" spans="1:4" x14ac:dyDescent="0.2">
      <c r="A119" s="8"/>
      <c r="B119" s="9"/>
      <c r="C119" s="9"/>
      <c r="D119" s="9"/>
    </row>
    <row r="120" spans="1:4" x14ac:dyDescent="0.2">
      <c r="A120" s="8"/>
      <c r="B120" s="9"/>
      <c r="C120" s="9"/>
      <c r="D120" s="9"/>
    </row>
    <row r="121" spans="1:4" x14ac:dyDescent="0.2">
      <c r="A121" s="8"/>
      <c r="B121" s="9"/>
      <c r="C121" s="9"/>
      <c r="D121" s="9"/>
    </row>
    <row r="122" spans="1:4" x14ac:dyDescent="0.2">
      <c r="A122" s="8"/>
      <c r="B122" s="9"/>
      <c r="C122" s="9"/>
      <c r="D122" s="9"/>
    </row>
    <row r="123" spans="1:4" x14ac:dyDescent="0.2">
      <c r="A123" s="8"/>
      <c r="B123" s="9"/>
      <c r="C123" s="9"/>
      <c r="D123" s="9"/>
    </row>
    <row r="124" spans="1:4" x14ac:dyDescent="0.2">
      <c r="A124" s="8"/>
      <c r="B124" s="9"/>
      <c r="C124" s="9"/>
      <c r="D124" s="9"/>
    </row>
    <row r="125" spans="1:4" x14ac:dyDescent="0.2">
      <c r="A125" s="8"/>
      <c r="B125" s="9"/>
      <c r="C125" s="9"/>
      <c r="D125" s="9"/>
    </row>
    <row r="126" spans="1:4" x14ac:dyDescent="0.2">
      <c r="A126" s="8"/>
      <c r="B126" s="9"/>
      <c r="C126" s="9"/>
      <c r="D126" s="9"/>
    </row>
    <row r="127" spans="1:4" x14ac:dyDescent="0.2">
      <c r="A127" s="8"/>
      <c r="B127" s="9"/>
      <c r="C127" s="9"/>
      <c r="D127" s="9"/>
    </row>
    <row r="128" spans="1:4" x14ac:dyDescent="0.2">
      <c r="A128" s="8"/>
      <c r="B128" s="9"/>
      <c r="C128" s="9"/>
      <c r="D128" s="9"/>
    </row>
    <row r="129" spans="1:4" x14ac:dyDescent="0.2">
      <c r="A129" s="8"/>
      <c r="B129" s="9"/>
      <c r="C129" s="9"/>
      <c r="D129" s="9"/>
    </row>
    <row r="130" spans="1:4" x14ac:dyDescent="0.2">
      <c r="A130" s="8"/>
      <c r="B130" s="9"/>
      <c r="C130" s="9"/>
      <c r="D130" s="9"/>
    </row>
    <row r="131" spans="1:4" x14ac:dyDescent="0.2">
      <c r="A131" s="8"/>
      <c r="B131" s="9"/>
      <c r="C131" s="9"/>
      <c r="D131" s="9"/>
    </row>
    <row r="132" spans="1:4" x14ac:dyDescent="0.2">
      <c r="A132" s="8"/>
      <c r="B132" s="9"/>
      <c r="C132" s="9"/>
      <c r="D132" s="9"/>
    </row>
    <row r="133" spans="1:4" x14ac:dyDescent="0.2">
      <c r="A133" s="8"/>
      <c r="B133" s="9"/>
      <c r="C133" s="9"/>
      <c r="D133" s="9"/>
    </row>
    <row r="134" spans="1:4" x14ac:dyDescent="0.2">
      <c r="A134" s="8"/>
      <c r="B134" s="9"/>
      <c r="C134" s="9"/>
      <c r="D134" s="9"/>
    </row>
    <row r="135" spans="1:4" x14ac:dyDescent="0.2">
      <c r="A135" s="8"/>
      <c r="B135" s="9"/>
      <c r="C135" s="9"/>
      <c r="D135" s="9"/>
    </row>
    <row r="136" spans="1:4" x14ac:dyDescent="0.2">
      <c r="A136" s="8"/>
      <c r="B136" s="9"/>
      <c r="C136" s="9"/>
      <c r="D136" s="9"/>
    </row>
    <row r="137" spans="1:4" x14ac:dyDescent="0.2">
      <c r="A137" s="8"/>
      <c r="B137" s="9"/>
      <c r="C137" s="9"/>
      <c r="D137" s="9"/>
    </row>
    <row r="138" spans="1:4" x14ac:dyDescent="0.2">
      <c r="A138" s="8"/>
      <c r="B138" s="9"/>
      <c r="C138" s="9"/>
      <c r="D138" s="9"/>
    </row>
    <row r="139" spans="1:4" x14ac:dyDescent="0.2">
      <c r="A139" s="8"/>
      <c r="B139" s="9"/>
      <c r="C139" s="9"/>
      <c r="D139" s="9"/>
    </row>
    <row r="140" spans="1:4" x14ac:dyDescent="0.2">
      <c r="A140" s="8"/>
      <c r="B140" s="9"/>
      <c r="C140" s="9"/>
      <c r="D140" s="9"/>
    </row>
    <row r="141" spans="1:4" x14ac:dyDescent="0.2">
      <c r="A141" s="8"/>
      <c r="B141" s="9"/>
      <c r="C141" s="9"/>
      <c r="D141" s="9"/>
    </row>
    <row r="142" spans="1:4" x14ac:dyDescent="0.2">
      <c r="A142" s="8"/>
      <c r="B142" s="9"/>
      <c r="C142" s="9"/>
      <c r="D142" s="9"/>
    </row>
    <row r="143" spans="1:4" x14ac:dyDescent="0.2">
      <c r="A143" s="8"/>
      <c r="B143" s="9"/>
      <c r="C143" s="9"/>
      <c r="D143" s="9"/>
    </row>
    <row r="144" spans="1:4" x14ac:dyDescent="0.2">
      <c r="A144" s="8"/>
      <c r="B144" s="9"/>
      <c r="C144" s="9"/>
      <c r="D144" s="9"/>
    </row>
    <row r="145" spans="1:4" x14ac:dyDescent="0.2">
      <c r="A145" s="8"/>
      <c r="B145" s="9"/>
      <c r="C145" s="9"/>
      <c r="D145" s="9"/>
    </row>
    <row r="146" spans="1:4" x14ac:dyDescent="0.2">
      <c r="A146" s="8"/>
      <c r="B146" s="9"/>
      <c r="C146" s="9"/>
      <c r="D146" s="9"/>
    </row>
    <row r="147" spans="1:4" x14ac:dyDescent="0.2">
      <c r="A147" s="8"/>
      <c r="B147" s="9"/>
      <c r="C147" s="9"/>
      <c r="D147" s="9"/>
    </row>
    <row r="148" spans="1:4" x14ac:dyDescent="0.2">
      <c r="A148" s="8"/>
      <c r="B148" s="9"/>
      <c r="C148" s="9"/>
      <c r="D148" s="9"/>
    </row>
    <row r="149" spans="1:4" x14ac:dyDescent="0.2">
      <c r="A149" s="8"/>
      <c r="B149" s="9"/>
      <c r="C149" s="9"/>
      <c r="D149" s="9"/>
    </row>
    <row r="150" spans="1:4" x14ac:dyDescent="0.2">
      <c r="A150" s="8"/>
      <c r="B150" s="9"/>
      <c r="C150" s="9"/>
      <c r="D150" s="9"/>
    </row>
    <row r="151" spans="1:4" x14ac:dyDescent="0.2">
      <c r="A151" s="8"/>
      <c r="B151" s="9"/>
      <c r="C151" s="9"/>
      <c r="D151" s="9"/>
    </row>
    <row r="152" spans="1:4" x14ac:dyDescent="0.2">
      <c r="A152" s="8"/>
      <c r="B152" s="9"/>
      <c r="C152" s="9"/>
      <c r="D152" s="9"/>
    </row>
    <row r="153" spans="1:4" x14ac:dyDescent="0.2">
      <c r="A153" s="8"/>
      <c r="B153" s="9"/>
      <c r="C153" s="9"/>
      <c r="D153" s="9"/>
    </row>
    <row r="154" spans="1:4" x14ac:dyDescent="0.2">
      <c r="A154" s="8"/>
      <c r="B154" s="9"/>
      <c r="C154" s="9"/>
      <c r="D154" s="9"/>
    </row>
    <row r="155" spans="1:4" x14ac:dyDescent="0.2">
      <c r="A155" s="8"/>
      <c r="B155" s="9"/>
      <c r="C155" s="9"/>
      <c r="D155" s="9"/>
    </row>
    <row r="156" spans="1:4" x14ac:dyDescent="0.2">
      <c r="A156" s="8"/>
      <c r="B156" s="9"/>
      <c r="C156" s="9"/>
      <c r="D156" s="9"/>
    </row>
    <row r="157" spans="1:4" x14ac:dyDescent="0.2">
      <c r="A157" s="8"/>
      <c r="B157" s="9"/>
      <c r="C157" s="9"/>
      <c r="D157" s="9"/>
    </row>
    <row r="158" spans="1:4" x14ac:dyDescent="0.2">
      <c r="A158" s="8"/>
      <c r="B158" s="9"/>
      <c r="C158" s="9"/>
      <c r="D158" s="9"/>
    </row>
    <row r="159" spans="1:4" x14ac:dyDescent="0.2">
      <c r="A159" s="8"/>
      <c r="B159" s="9"/>
      <c r="C159" s="9"/>
      <c r="D159" s="9"/>
    </row>
    <row r="160" spans="1:4" x14ac:dyDescent="0.2">
      <c r="A160" s="8"/>
      <c r="B160" s="9"/>
      <c r="C160" s="9"/>
      <c r="D160" s="9"/>
    </row>
    <row r="161" spans="1:4" x14ac:dyDescent="0.2">
      <c r="A161" s="8"/>
      <c r="B161" s="9"/>
      <c r="C161" s="9"/>
      <c r="D161" s="9"/>
    </row>
    <row r="162" spans="1:4" x14ac:dyDescent="0.2">
      <c r="A162" s="8"/>
      <c r="B162" s="9"/>
      <c r="C162" s="9"/>
      <c r="D162" s="9"/>
    </row>
    <row r="163" spans="1:4" x14ac:dyDescent="0.2">
      <c r="A163" s="8"/>
      <c r="B163" s="9"/>
      <c r="C163" s="9"/>
      <c r="D163" s="9"/>
    </row>
    <row r="164" spans="1:4" x14ac:dyDescent="0.2">
      <c r="A164" s="8"/>
      <c r="B164" s="9"/>
      <c r="C164" s="9"/>
      <c r="D164" s="9"/>
    </row>
    <row r="165" spans="1:4" x14ac:dyDescent="0.2">
      <c r="A165" s="8"/>
      <c r="B165" s="9"/>
      <c r="C165" s="9"/>
      <c r="D165" s="9"/>
    </row>
    <row r="166" spans="1:4" x14ac:dyDescent="0.2">
      <c r="A166" s="8"/>
      <c r="B166" s="9"/>
      <c r="C166" s="9"/>
      <c r="D166" s="9"/>
    </row>
    <row r="167" spans="1:4" x14ac:dyDescent="0.2">
      <c r="A167" s="8"/>
      <c r="B167" s="9"/>
      <c r="C167" s="9"/>
      <c r="D167" s="9"/>
    </row>
    <row r="168" spans="1:4" x14ac:dyDescent="0.2">
      <c r="A168" s="8"/>
      <c r="B168" s="9"/>
      <c r="C168" s="9"/>
      <c r="D168" s="9"/>
    </row>
    <row r="169" spans="1:4" x14ac:dyDescent="0.2">
      <c r="A169" s="8"/>
      <c r="B169" s="9"/>
      <c r="C169" s="9"/>
      <c r="D169" s="9"/>
    </row>
    <row r="170" spans="1:4" x14ac:dyDescent="0.2">
      <c r="A170" s="8"/>
      <c r="B170" s="9"/>
      <c r="C170" s="9"/>
      <c r="D170" s="9"/>
    </row>
    <row r="171" spans="1:4" x14ac:dyDescent="0.2">
      <c r="A171" s="8"/>
      <c r="B171" s="9"/>
      <c r="C171" s="9"/>
      <c r="D171" s="9"/>
    </row>
    <row r="172" spans="1:4" x14ac:dyDescent="0.2">
      <c r="A172" s="8"/>
      <c r="B172" s="9"/>
      <c r="C172" s="9"/>
      <c r="D172" s="9"/>
    </row>
    <row r="173" spans="1:4" x14ac:dyDescent="0.2">
      <c r="A173" s="8"/>
      <c r="B173" s="9"/>
      <c r="C173" s="9"/>
      <c r="D173" s="9"/>
    </row>
    <row r="174" spans="1:4" x14ac:dyDescent="0.2">
      <c r="A174" s="8"/>
      <c r="B174" s="9"/>
      <c r="C174" s="9"/>
      <c r="D174" s="9"/>
    </row>
    <row r="175" spans="1:4" x14ac:dyDescent="0.2">
      <c r="A175" s="8"/>
      <c r="B175" s="9"/>
      <c r="C175" s="9"/>
      <c r="D175" s="9"/>
    </row>
    <row r="176" spans="1:4" x14ac:dyDescent="0.2">
      <c r="A176" s="8"/>
      <c r="B176" s="9"/>
      <c r="C176" s="9"/>
      <c r="D176" s="9"/>
    </row>
    <row r="177" spans="1:4" x14ac:dyDescent="0.2">
      <c r="A177" s="8"/>
      <c r="B177" s="9"/>
      <c r="C177" s="9"/>
      <c r="D177" s="9"/>
    </row>
    <row r="178" spans="1:4" x14ac:dyDescent="0.2">
      <c r="A178" s="8"/>
      <c r="B178" s="9"/>
      <c r="C178" s="9"/>
      <c r="D178" s="9"/>
    </row>
    <row r="179" spans="1:4" x14ac:dyDescent="0.2">
      <c r="A179" s="8"/>
      <c r="B179" s="9"/>
      <c r="C179" s="9"/>
      <c r="D179" s="9"/>
    </row>
    <row r="180" spans="1:4" x14ac:dyDescent="0.2">
      <c r="A180" s="8"/>
      <c r="B180" s="9"/>
      <c r="C180" s="9"/>
      <c r="D180" s="9"/>
    </row>
    <row r="181" spans="1:4" x14ac:dyDescent="0.2">
      <c r="A181" s="8"/>
      <c r="B181" s="9"/>
      <c r="C181" s="9"/>
      <c r="D181" s="9"/>
    </row>
    <row r="182" spans="1:4" x14ac:dyDescent="0.2">
      <c r="A182" s="8"/>
      <c r="B182" s="9"/>
      <c r="C182" s="9"/>
      <c r="D182" s="9"/>
    </row>
    <row r="183" spans="1:4" x14ac:dyDescent="0.2">
      <c r="A183" s="8"/>
      <c r="B183" s="9"/>
      <c r="C183" s="9"/>
      <c r="D183" s="9"/>
    </row>
    <row r="184" spans="1:4" x14ac:dyDescent="0.2">
      <c r="A184" s="8"/>
      <c r="B184" s="9"/>
      <c r="C184" s="9"/>
      <c r="D184" s="9"/>
    </row>
    <row r="185" spans="1:4" x14ac:dyDescent="0.2">
      <c r="A185" s="8"/>
      <c r="B185" s="9"/>
      <c r="C185" s="9"/>
      <c r="D185" s="9"/>
    </row>
    <row r="186" spans="1:4" x14ac:dyDescent="0.2">
      <c r="A186" s="8"/>
      <c r="B186" s="9"/>
      <c r="C186" s="9"/>
      <c r="D186" s="9"/>
    </row>
    <row r="187" spans="1:4" x14ac:dyDescent="0.2">
      <c r="A187" s="8"/>
      <c r="B187" s="9"/>
      <c r="C187" s="9"/>
      <c r="D187" s="9"/>
    </row>
    <row r="188" spans="1:4" x14ac:dyDescent="0.2">
      <c r="A188" s="8"/>
      <c r="B188" s="9"/>
      <c r="C188" s="9"/>
      <c r="D188" s="9"/>
    </row>
    <row r="189" spans="1:4" x14ac:dyDescent="0.2">
      <c r="A189" s="8"/>
      <c r="B189" s="9"/>
      <c r="C189" s="9"/>
      <c r="D189" s="9"/>
    </row>
    <row r="190" spans="1:4" x14ac:dyDescent="0.2">
      <c r="A190" s="8"/>
      <c r="B190" s="9"/>
      <c r="C190" s="9"/>
      <c r="D190" s="9"/>
    </row>
    <row r="191" spans="1:4" x14ac:dyDescent="0.2">
      <c r="A191" s="8"/>
      <c r="B191" s="9"/>
      <c r="C191" s="9"/>
      <c r="D191" s="9"/>
    </row>
    <row r="192" spans="1:4" x14ac:dyDescent="0.2">
      <c r="A192" s="8"/>
      <c r="B192" s="9"/>
      <c r="C192" s="9"/>
      <c r="D192" s="9"/>
    </row>
    <row r="193" spans="1:4" x14ac:dyDescent="0.2">
      <c r="A193" s="8"/>
      <c r="B193" s="9"/>
      <c r="C193" s="9"/>
      <c r="D193" s="9"/>
    </row>
    <row r="194" spans="1:4" x14ac:dyDescent="0.2">
      <c r="A194" s="8"/>
      <c r="B194" s="9"/>
      <c r="C194" s="9"/>
      <c r="D194" s="9"/>
    </row>
    <row r="195" spans="1:4" x14ac:dyDescent="0.2">
      <c r="A195" s="8"/>
      <c r="B195" s="9"/>
      <c r="C195" s="9"/>
      <c r="D195" s="9"/>
    </row>
    <row r="196" spans="1:4" x14ac:dyDescent="0.2">
      <c r="A196" s="8"/>
      <c r="B196" s="9"/>
      <c r="C196" s="9"/>
      <c r="D196" s="9"/>
    </row>
    <row r="197" spans="1:4" x14ac:dyDescent="0.2">
      <c r="A197" s="8"/>
      <c r="B197" s="9"/>
      <c r="C197" s="9"/>
      <c r="D197" s="9"/>
    </row>
    <row r="198" spans="1:4" x14ac:dyDescent="0.2">
      <c r="A198" s="8"/>
      <c r="B198" s="9"/>
      <c r="C198" s="9"/>
      <c r="D198" s="9"/>
    </row>
    <row r="199" spans="1:4" x14ac:dyDescent="0.2">
      <c r="A199" s="8"/>
      <c r="B199" s="9"/>
      <c r="C199" s="9"/>
      <c r="D199" s="9"/>
    </row>
    <row r="200" spans="1:4" x14ac:dyDescent="0.2">
      <c r="A200" s="8"/>
      <c r="B200" s="9"/>
      <c r="C200" s="9"/>
      <c r="D200" s="9"/>
    </row>
    <row r="201" spans="1:4" x14ac:dyDescent="0.2">
      <c r="A201" s="8"/>
      <c r="B201" s="9"/>
      <c r="C201" s="9"/>
      <c r="D201" s="9"/>
    </row>
    <row r="202" spans="1:4" x14ac:dyDescent="0.2">
      <c r="A202" s="8"/>
      <c r="B202" s="9"/>
      <c r="C202" s="9"/>
      <c r="D202" s="9"/>
    </row>
    <row r="203" spans="1:4" x14ac:dyDescent="0.2">
      <c r="A203" s="8"/>
      <c r="B203" s="9"/>
      <c r="C203" s="9"/>
      <c r="D203" s="9"/>
    </row>
    <row r="204" spans="1:4" x14ac:dyDescent="0.2">
      <c r="A204" s="8"/>
      <c r="B204" s="9"/>
      <c r="C204" s="9"/>
      <c r="D204" s="9"/>
    </row>
    <row r="205" spans="1:4" x14ac:dyDescent="0.2">
      <c r="A205" s="8"/>
      <c r="B205" s="9"/>
      <c r="C205" s="9"/>
      <c r="D205" s="9"/>
    </row>
    <row r="206" spans="1:4" x14ac:dyDescent="0.2">
      <c r="A206" s="8"/>
      <c r="B206" s="9"/>
      <c r="C206" s="9"/>
      <c r="D206" s="9"/>
    </row>
    <row r="207" spans="1:4" x14ac:dyDescent="0.2">
      <c r="A207" s="8"/>
      <c r="B207" s="9"/>
      <c r="C207" s="9"/>
      <c r="D207" s="9"/>
    </row>
    <row r="208" spans="1:4" x14ac:dyDescent="0.2">
      <c r="A208" s="8"/>
      <c r="B208" s="9"/>
      <c r="C208" s="9"/>
      <c r="D208" s="9"/>
    </row>
    <row r="209" spans="1:4" x14ac:dyDescent="0.2">
      <c r="A209" s="8"/>
      <c r="B209" s="9"/>
      <c r="C209" s="9"/>
      <c r="D209" s="9"/>
    </row>
    <row r="210" spans="1:4" x14ac:dyDescent="0.2">
      <c r="A210" s="8"/>
      <c r="B210" s="9"/>
      <c r="C210" s="9"/>
      <c r="D210" s="9"/>
    </row>
    <row r="211" spans="1:4" x14ac:dyDescent="0.2">
      <c r="A211" s="8"/>
      <c r="B211" s="9"/>
      <c r="C211" s="9"/>
      <c r="D211" s="9"/>
    </row>
    <row r="212" spans="1:4" x14ac:dyDescent="0.2">
      <c r="A212" s="8"/>
      <c r="B212" s="9"/>
      <c r="C212" s="9"/>
      <c r="D212" s="9"/>
    </row>
    <row r="213" spans="1:4" x14ac:dyDescent="0.2">
      <c r="A213" s="8"/>
      <c r="B213" s="9"/>
      <c r="C213" s="9"/>
      <c r="D213" s="9"/>
    </row>
    <row r="214" spans="1:4" x14ac:dyDescent="0.2">
      <c r="A214" s="8"/>
      <c r="B214" s="9"/>
      <c r="C214" s="9"/>
      <c r="D214" s="9"/>
    </row>
    <row r="215" spans="1:4" x14ac:dyDescent="0.2">
      <c r="A215" s="8"/>
      <c r="B215" s="9"/>
      <c r="C215" s="9"/>
      <c r="D215" s="9"/>
    </row>
    <row r="216" spans="1:4" x14ac:dyDescent="0.2">
      <c r="A216" s="8"/>
      <c r="B216" s="9"/>
      <c r="C216" s="9"/>
      <c r="D216" s="9"/>
    </row>
    <row r="217" spans="1:4" x14ac:dyDescent="0.2">
      <c r="A217" s="8"/>
      <c r="B217" s="9"/>
      <c r="C217" s="9"/>
      <c r="D217" s="9"/>
    </row>
    <row r="218" spans="1:4" x14ac:dyDescent="0.2">
      <c r="A218" s="8"/>
      <c r="B218" s="9"/>
      <c r="C218" s="9"/>
      <c r="D218" s="9"/>
    </row>
    <row r="219" spans="1:4" x14ac:dyDescent="0.2">
      <c r="A219" s="8"/>
      <c r="B219" s="9"/>
      <c r="C219" s="9"/>
      <c r="D219" s="9"/>
    </row>
    <row r="220" spans="1:4" x14ac:dyDescent="0.2">
      <c r="A220" s="8"/>
      <c r="B220" s="9"/>
      <c r="C220" s="9"/>
      <c r="D220" s="9"/>
    </row>
    <row r="221" spans="1:4" x14ac:dyDescent="0.2">
      <c r="A221" s="8"/>
      <c r="B221" s="9"/>
      <c r="C221" s="9"/>
      <c r="D221" s="9"/>
    </row>
    <row r="222" spans="1:4" x14ac:dyDescent="0.2">
      <c r="A222" s="8"/>
      <c r="B222" s="9"/>
      <c r="C222" s="9"/>
      <c r="D222" s="9"/>
    </row>
    <row r="223" spans="1:4" x14ac:dyDescent="0.2">
      <c r="A223" s="8"/>
      <c r="B223" s="9"/>
      <c r="C223" s="9"/>
      <c r="D223" s="9"/>
    </row>
    <row r="224" spans="1:4" x14ac:dyDescent="0.2">
      <c r="A224" s="8"/>
      <c r="B224" s="9"/>
      <c r="C224" s="9"/>
      <c r="D224" s="9"/>
    </row>
    <row r="225" spans="1:4" x14ac:dyDescent="0.2">
      <c r="A225" s="8"/>
      <c r="B225" s="9"/>
      <c r="C225" s="9"/>
      <c r="D225" s="9"/>
    </row>
    <row r="226" spans="1:4" x14ac:dyDescent="0.2">
      <c r="A226" s="8"/>
      <c r="B226" s="9"/>
      <c r="C226" s="9"/>
      <c r="D226" s="9"/>
    </row>
    <row r="227" spans="1:4" x14ac:dyDescent="0.2">
      <c r="A227" s="8"/>
      <c r="B227" s="9"/>
      <c r="C227" s="9"/>
      <c r="D227" s="9"/>
    </row>
    <row r="228" spans="1:4" x14ac:dyDescent="0.2">
      <c r="A228" s="8"/>
      <c r="B228" s="9"/>
      <c r="C228" s="9"/>
      <c r="D228" s="9"/>
    </row>
    <row r="229" spans="1:4" x14ac:dyDescent="0.2">
      <c r="A229" s="8"/>
      <c r="B229" s="9"/>
      <c r="C229" s="9"/>
      <c r="D229" s="9"/>
    </row>
    <row r="230" spans="1:4" x14ac:dyDescent="0.2">
      <c r="A230" s="8"/>
      <c r="B230" s="9"/>
      <c r="C230" s="9"/>
      <c r="D230" s="9"/>
    </row>
    <row r="231" spans="1:4" x14ac:dyDescent="0.2">
      <c r="A231" s="8"/>
      <c r="B231" s="9"/>
      <c r="C231" s="9"/>
      <c r="D231" s="9"/>
    </row>
    <row r="232" spans="1:4" x14ac:dyDescent="0.2">
      <c r="A232" s="8"/>
      <c r="B232" s="9"/>
      <c r="C232" s="9"/>
      <c r="D232" s="9"/>
    </row>
    <row r="233" spans="1:4" x14ac:dyDescent="0.2">
      <c r="A233" s="8"/>
      <c r="B233" s="9"/>
      <c r="C233" s="9"/>
      <c r="D233" s="9"/>
    </row>
    <row r="234" spans="1:4" x14ac:dyDescent="0.2">
      <c r="A234" s="8"/>
      <c r="B234" s="9"/>
      <c r="C234" s="9"/>
      <c r="D234" s="9"/>
    </row>
    <row r="235" spans="1:4" x14ac:dyDescent="0.2">
      <c r="A235" s="8"/>
      <c r="B235" s="9"/>
      <c r="C235" s="9"/>
      <c r="D235" s="9"/>
    </row>
    <row r="236" spans="1:4" x14ac:dyDescent="0.2">
      <c r="A236" s="8"/>
      <c r="B236" s="9"/>
      <c r="C236" s="9"/>
      <c r="D236" s="9"/>
    </row>
    <row r="237" spans="1:4" x14ac:dyDescent="0.2">
      <c r="A237" s="8"/>
      <c r="B237" s="9"/>
      <c r="C237" s="9"/>
      <c r="D237" s="9"/>
    </row>
    <row r="238" spans="1:4" x14ac:dyDescent="0.2">
      <c r="A238" s="8"/>
      <c r="B238" s="9"/>
      <c r="C238" s="9"/>
      <c r="D238" s="9"/>
    </row>
    <row r="239" spans="1:4" x14ac:dyDescent="0.2">
      <c r="A239" s="8"/>
      <c r="B239" s="9"/>
      <c r="C239" s="9"/>
      <c r="D239" s="9"/>
    </row>
    <row r="240" spans="1:4" x14ac:dyDescent="0.2">
      <c r="A240" s="8"/>
      <c r="B240" s="9"/>
      <c r="C240" s="9"/>
      <c r="D240" s="9"/>
    </row>
    <row r="241" spans="1:4" x14ac:dyDescent="0.2">
      <c r="A241" s="8"/>
      <c r="B241" s="9"/>
      <c r="C241" s="9"/>
      <c r="D241" s="9"/>
    </row>
    <row r="242" spans="1:4" x14ac:dyDescent="0.2">
      <c r="A242" s="8"/>
      <c r="B242" s="9"/>
      <c r="C242" s="9"/>
      <c r="D242" s="9"/>
    </row>
    <row r="243" spans="1:4" x14ac:dyDescent="0.2">
      <c r="A243" s="8"/>
      <c r="B243" s="9"/>
      <c r="C243" s="9"/>
      <c r="D243" s="9"/>
    </row>
    <row r="244" spans="1:4" x14ac:dyDescent="0.2">
      <c r="A244" s="8"/>
      <c r="B244" s="9"/>
      <c r="C244" s="9"/>
      <c r="D244" s="9"/>
    </row>
    <row r="245" spans="1:4" x14ac:dyDescent="0.2">
      <c r="A245" s="8"/>
      <c r="B245" s="9"/>
      <c r="C245" s="9"/>
      <c r="D245" s="9"/>
    </row>
    <row r="246" spans="1:4" x14ac:dyDescent="0.2">
      <c r="A246" s="8"/>
      <c r="B246" s="9"/>
      <c r="C246" s="9"/>
      <c r="D246" s="9"/>
    </row>
    <row r="247" spans="1:4" x14ac:dyDescent="0.2">
      <c r="A247" s="8"/>
      <c r="B247" s="9"/>
      <c r="C247" s="9"/>
      <c r="D247" s="9"/>
    </row>
    <row r="248" spans="1:4" x14ac:dyDescent="0.2">
      <c r="A248" s="8"/>
      <c r="B248" s="9"/>
      <c r="C248" s="9"/>
      <c r="D248" s="9"/>
    </row>
    <row r="249" spans="1:4" x14ac:dyDescent="0.2">
      <c r="A249" s="8"/>
      <c r="B249" s="9"/>
      <c r="C249" s="9"/>
      <c r="D249" s="9"/>
    </row>
    <row r="250" spans="1:4" x14ac:dyDescent="0.2">
      <c r="A250" s="8"/>
      <c r="B250" s="9"/>
      <c r="C250" s="9"/>
      <c r="D250" s="9"/>
    </row>
    <row r="251" spans="1:4" x14ac:dyDescent="0.2">
      <c r="A251" s="8"/>
      <c r="B251" s="9"/>
      <c r="C251" s="9"/>
      <c r="D251" s="9"/>
    </row>
    <row r="252" spans="1:4" x14ac:dyDescent="0.2">
      <c r="A252" s="8"/>
      <c r="B252" s="9"/>
      <c r="C252" s="9"/>
      <c r="D252" s="9"/>
    </row>
    <row r="253" spans="1:4" x14ac:dyDescent="0.2">
      <c r="A253" s="8"/>
      <c r="B253" s="9"/>
      <c r="C253" s="9"/>
      <c r="D253" s="9"/>
    </row>
    <row r="254" spans="1:4" x14ac:dyDescent="0.2">
      <c r="A254" s="8"/>
      <c r="B254" s="9"/>
      <c r="C254" s="9"/>
      <c r="D254" s="9"/>
    </row>
    <row r="255" spans="1:4" x14ac:dyDescent="0.2">
      <c r="A255" s="8"/>
      <c r="B255" s="9"/>
      <c r="C255" s="9"/>
      <c r="D255" s="9"/>
    </row>
    <row r="256" spans="1:4" x14ac:dyDescent="0.2">
      <c r="A256" s="8"/>
      <c r="B256" s="9"/>
      <c r="C256" s="9"/>
      <c r="D256" s="9"/>
    </row>
    <row r="257" spans="1:4" x14ac:dyDescent="0.2">
      <c r="A257" s="8"/>
      <c r="B257" s="9"/>
      <c r="C257" s="9"/>
      <c r="D257" s="9"/>
    </row>
    <row r="258" spans="1:4" x14ac:dyDescent="0.2">
      <c r="A258" s="8"/>
      <c r="B258" s="9"/>
      <c r="C258" s="9"/>
      <c r="D258" s="9"/>
    </row>
    <row r="259" spans="1:4" x14ac:dyDescent="0.2">
      <c r="A259" s="8"/>
      <c r="B259" s="9"/>
      <c r="C259" s="9"/>
      <c r="D259" s="9"/>
    </row>
    <row r="260" spans="1:4" x14ac:dyDescent="0.2">
      <c r="A260" s="8"/>
      <c r="B260" s="9"/>
      <c r="C260" s="9"/>
      <c r="D260" s="9"/>
    </row>
    <row r="261" spans="1:4" x14ac:dyDescent="0.2">
      <c r="A261" s="8"/>
      <c r="B261" s="9"/>
      <c r="C261" s="9"/>
      <c r="D261" s="9"/>
    </row>
    <row r="262" spans="1:4" x14ac:dyDescent="0.2">
      <c r="A262" s="8"/>
      <c r="B262" s="9"/>
      <c r="C262" s="9"/>
      <c r="D262" s="9"/>
    </row>
    <row r="263" spans="1:4" x14ac:dyDescent="0.2">
      <c r="A263" s="8"/>
      <c r="B263" s="9"/>
      <c r="C263" s="9"/>
      <c r="D263" s="9"/>
    </row>
    <row r="264" spans="1:4" x14ac:dyDescent="0.2">
      <c r="A264" s="8"/>
      <c r="B264" s="9"/>
      <c r="C264" s="9"/>
      <c r="D264" s="9"/>
    </row>
    <row r="265" spans="1:4" x14ac:dyDescent="0.2">
      <c r="A265" s="8"/>
      <c r="B265" s="9"/>
      <c r="C265" s="9"/>
      <c r="D265" s="9"/>
    </row>
    <row r="266" spans="1:4" x14ac:dyDescent="0.2">
      <c r="A266" s="8"/>
      <c r="B266" s="9"/>
      <c r="C266" s="9"/>
      <c r="D266" s="9"/>
    </row>
    <row r="267" spans="1:4" x14ac:dyDescent="0.2">
      <c r="A267" s="8"/>
      <c r="B267" s="9"/>
      <c r="C267" s="9"/>
      <c r="D267" s="9"/>
    </row>
    <row r="268" spans="1:4" x14ac:dyDescent="0.2">
      <c r="A268" s="8"/>
      <c r="B268" s="9"/>
      <c r="C268" s="9"/>
      <c r="D268" s="9"/>
    </row>
    <row r="269" spans="1:4" x14ac:dyDescent="0.2">
      <c r="A269" s="8"/>
      <c r="B269" s="9"/>
      <c r="C269" s="9"/>
      <c r="D269" s="9"/>
    </row>
    <row r="270" spans="1:4" x14ac:dyDescent="0.2">
      <c r="A270" s="8"/>
      <c r="B270" s="9"/>
      <c r="C270" s="9"/>
      <c r="D270" s="9"/>
    </row>
    <row r="271" spans="1:4" x14ac:dyDescent="0.2">
      <c r="A271" s="8"/>
      <c r="B271" s="9"/>
      <c r="C271" s="9"/>
      <c r="D271" s="9"/>
    </row>
    <row r="272" spans="1:4" x14ac:dyDescent="0.2">
      <c r="A272" s="8"/>
      <c r="B272" s="9"/>
      <c r="C272" s="9"/>
      <c r="D272" s="9"/>
    </row>
    <row r="273" spans="1:4" x14ac:dyDescent="0.2">
      <c r="A273" s="8"/>
      <c r="B273" s="9"/>
      <c r="C273" s="9"/>
      <c r="D273" s="9"/>
    </row>
    <row r="274" spans="1:4" x14ac:dyDescent="0.2">
      <c r="A274" s="8"/>
      <c r="B274" s="9"/>
      <c r="C274" s="9"/>
      <c r="D274" s="9"/>
    </row>
    <row r="275" spans="1:4" x14ac:dyDescent="0.2">
      <c r="A275" s="8"/>
      <c r="B275" s="9"/>
      <c r="C275" s="9"/>
      <c r="D275" s="9"/>
    </row>
    <row r="276" spans="1:4" x14ac:dyDescent="0.2">
      <c r="A276" s="8"/>
      <c r="B276" s="9"/>
      <c r="C276" s="9"/>
      <c r="D276" s="9"/>
    </row>
    <row r="277" spans="1:4" x14ac:dyDescent="0.2">
      <c r="A277" s="8"/>
      <c r="B277" s="9"/>
      <c r="C277" s="9"/>
      <c r="D277" s="9"/>
    </row>
    <row r="278" spans="1:4" x14ac:dyDescent="0.2">
      <c r="A278" s="8"/>
      <c r="B278" s="9"/>
      <c r="C278" s="9"/>
      <c r="D278" s="9"/>
    </row>
    <row r="279" spans="1:4" x14ac:dyDescent="0.2">
      <c r="A279" s="8"/>
      <c r="B279" s="9"/>
      <c r="C279" s="9"/>
      <c r="D279" s="9"/>
    </row>
    <row r="280" spans="1:4" x14ac:dyDescent="0.2">
      <c r="A280" s="8"/>
      <c r="B280" s="9"/>
      <c r="C280" s="9"/>
      <c r="D280" s="9"/>
    </row>
    <row r="281" spans="1:4" x14ac:dyDescent="0.2">
      <c r="A281" s="8"/>
      <c r="B281" s="9"/>
      <c r="C281" s="9"/>
      <c r="D281" s="9"/>
    </row>
    <row r="282" spans="1:4" x14ac:dyDescent="0.2">
      <c r="A282" s="8"/>
      <c r="B282" s="9"/>
      <c r="C282" s="9"/>
      <c r="D282" s="9"/>
    </row>
    <row r="283" spans="1:4" x14ac:dyDescent="0.2">
      <c r="A283" s="8"/>
      <c r="B283" s="9"/>
      <c r="C283" s="9"/>
      <c r="D283" s="9"/>
    </row>
    <row r="284" spans="1:4" x14ac:dyDescent="0.2">
      <c r="A284" s="8"/>
      <c r="B284" s="9"/>
      <c r="C284" s="9"/>
      <c r="D284" s="9"/>
    </row>
    <row r="285" spans="1:4" x14ac:dyDescent="0.2">
      <c r="A285" s="8"/>
      <c r="B285" s="9"/>
      <c r="C285" s="9"/>
      <c r="D285" s="9"/>
    </row>
    <row r="286" spans="1:4" x14ac:dyDescent="0.2">
      <c r="A286" s="8"/>
      <c r="B286" s="9"/>
      <c r="C286" s="9"/>
      <c r="D286" s="9"/>
    </row>
    <row r="287" spans="1:4" x14ac:dyDescent="0.2">
      <c r="A287" s="8"/>
      <c r="B287" s="9"/>
      <c r="C287" s="9"/>
      <c r="D287" s="9"/>
    </row>
    <row r="288" spans="1:4" x14ac:dyDescent="0.2">
      <c r="A288" s="8"/>
      <c r="B288" s="9"/>
      <c r="C288" s="9"/>
      <c r="D288" s="9"/>
    </row>
    <row r="289" spans="1:4" x14ac:dyDescent="0.2">
      <c r="A289" s="8"/>
      <c r="B289" s="9"/>
      <c r="C289" s="9"/>
      <c r="D289" s="9"/>
    </row>
    <row r="290" spans="1:4" x14ac:dyDescent="0.2">
      <c r="A290" s="8"/>
      <c r="B290" s="9"/>
      <c r="C290" s="9"/>
      <c r="D290" s="9"/>
    </row>
    <row r="291" spans="1:4" x14ac:dyDescent="0.2">
      <c r="A291" s="8"/>
      <c r="B291" s="9"/>
      <c r="C291" s="9"/>
      <c r="D291" s="9"/>
    </row>
    <row r="292" spans="1:4" x14ac:dyDescent="0.2">
      <c r="A292" s="8"/>
      <c r="B292" s="9"/>
      <c r="C292" s="9"/>
      <c r="D292" s="9"/>
    </row>
    <row r="293" spans="1:4" x14ac:dyDescent="0.2">
      <c r="A293" s="8"/>
      <c r="B293" s="9"/>
      <c r="C293" s="9"/>
      <c r="D293" s="9"/>
    </row>
    <row r="294" spans="1:4" x14ac:dyDescent="0.2">
      <c r="A294" s="8"/>
      <c r="B294" s="9"/>
      <c r="C294" s="9"/>
      <c r="D294" s="9"/>
    </row>
    <row r="295" spans="1:4" x14ac:dyDescent="0.2">
      <c r="A295" s="8"/>
      <c r="B295" s="9"/>
      <c r="C295" s="9"/>
      <c r="D295" s="9"/>
    </row>
    <row r="296" spans="1:4" x14ac:dyDescent="0.2">
      <c r="A296" s="8"/>
      <c r="B296" s="9"/>
      <c r="C296" s="9"/>
      <c r="D296" s="9"/>
    </row>
    <row r="297" spans="1:4" x14ac:dyDescent="0.2">
      <c r="A297" s="8"/>
      <c r="B297" s="9"/>
      <c r="C297" s="9"/>
      <c r="D297" s="9"/>
    </row>
    <row r="298" spans="1:4" x14ac:dyDescent="0.2">
      <c r="A298" s="8"/>
      <c r="B298" s="9"/>
      <c r="C298" s="9"/>
      <c r="D298" s="9"/>
    </row>
    <row r="299" spans="1:4" x14ac:dyDescent="0.2">
      <c r="A299" s="8"/>
      <c r="B299" s="9"/>
      <c r="C299" s="9"/>
      <c r="D299" s="9"/>
    </row>
    <row r="300" spans="1:4" x14ac:dyDescent="0.2">
      <c r="A300" s="8"/>
      <c r="B300" s="9"/>
      <c r="C300" s="9"/>
      <c r="D300" s="9"/>
    </row>
    <row r="301" spans="1:4" x14ac:dyDescent="0.2">
      <c r="A301" s="8"/>
      <c r="B301" s="9"/>
      <c r="C301" s="9"/>
      <c r="D301" s="9"/>
    </row>
    <row r="302" spans="1:4" x14ac:dyDescent="0.2">
      <c r="A302" s="8"/>
      <c r="B302" s="9"/>
      <c r="C302" s="9"/>
      <c r="D302" s="9"/>
    </row>
    <row r="303" spans="1:4" x14ac:dyDescent="0.2">
      <c r="A303" s="8"/>
      <c r="B303" s="9"/>
      <c r="C303" s="9"/>
      <c r="D303" s="9"/>
    </row>
    <row r="304" spans="1:4" x14ac:dyDescent="0.2">
      <c r="A304" s="8"/>
      <c r="B304" s="9"/>
      <c r="C304" s="9"/>
      <c r="D304" s="9"/>
    </row>
    <row r="305" spans="1:4" x14ac:dyDescent="0.2">
      <c r="A305" s="8"/>
      <c r="B305" s="9"/>
      <c r="C305" s="9"/>
      <c r="D305" s="9"/>
    </row>
    <row r="306" spans="1:4" x14ac:dyDescent="0.2">
      <c r="A306" s="8"/>
      <c r="B306" s="9"/>
      <c r="C306" s="9"/>
      <c r="D306" s="9"/>
    </row>
    <row r="307" spans="1:4" x14ac:dyDescent="0.2">
      <c r="A307" s="8"/>
      <c r="B307" s="9"/>
      <c r="C307" s="9"/>
      <c r="D307" s="9"/>
    </row>
    <row r="308" spans="1:4" x14ac:dyDescent="0.2">
      <c r="A308" s="8"/>
      <c r="B308" s="9"/>
      <c r="C308" s="9"/>
      <c r="D308" s="9"/>
    </row>
    <row r="309" spans="1:4" x14ac:dyDescent="0.2">
      <c r="A309" s="8"/>
      <c r="B309" s="9"/>
      <c r="C309" s="9"/>
      <c r="D309" s="9"/>
    </row>
    <row r="310" spans="1:4" x14ac:dyDescent="0.2">
      <c r="A310" s="8"/>
      <c r="B310" s="9"/>
      <c r="C310" s="9"/>
      <c r="D310" s="9"/>
    </row>
    <row r="311" spans="1:4" x14ac:dyDescent="0.2">
      <c r="A311" s="8"/>
      <c r="B311" s="9"/>
      <c r="C311" s="9"/>
      <c r="D311" s="9"/>
    </row>
    <row r="312" spans="1:4" x14ac:dyDescent="0.2">
      <c r="A312" s="8"/>
      <c r="B312" s="9"/>
      <c r="C312" s="9"/>
      <c r="D312" s="9"/>
    </row>
    <row r="313" spans="1:4" x14ac:dyDescent="0.2">
      <c r="A313" s="8"/>
      <c r="B313" s="9"/>
      <c r="C313" s="9"/>
      <c r="D313" s="9"/>
    </row>
    <row r="314" spans="1:4" x14ac:dyDescent="0.2">
      <c r="A314" s="8"/>
      <c r="B314" s="9"/>
      <c r="C314" s="9"/>
      <c r="D314" s="9"/>
    </row>
    <row r="315" spans="1:4" x14ac:dyDescent="0.2">
      <c r="A315" s="8"/>
      <c r="B315" s="9"/>
      <c r="C315" s="9"/>
      <c r="D315" s="9"/>
    </row>
    <row r="316" spans="1:4" x14ac:dyDescent="0.2">
      <c r="A316" s="8"/>
      <c r="B316" s="9"/>
      <c r="C316" s="9"/>
      <c r="D316" s="9"/>
    </row>
    <row r="317" spans="1:4" x14ac:dyDescent="0.2">
      <c r="A317" s="8"/>
      <c r="B317" s="9"/>
      <c r="C317" s="9"/>
      <c r="D317" s="9"/>
    </row>
    <row r="318" spans="1:4" x14ac:dyDescent="0.2">
      <c r="A318" s="8"/>
      <c r="B318" s="9"/>
      <c r="C318" s="9"/>
      <c r="D318" s="9"/>
    </row>
    <row r="319" spans="1:4" x14ac:dyDescent="0.2">
      <c r="A319" s="8"/>
      <c r="B319" s="9"/>
      <c r="C319" s="9"/>
      <c r="D319" s="9"/>
    </row>
    <row r="320" spans="1:4" x14ac:dyDescent="0.2">
      <c r="A320" s="8"/>
      <c r="B320" s="9"/>
      <c r="C320" s="9"/>
      <c r="D320" s="9"/>
    </row>
    <row r="321" spans="1:4" x14ac:dyDescent="0.2">
      <c r="A321" s="8"/>
      <c r="B321" s="9"/>
      <c r="C321" s="9"/>
      <c r="D321" s="9"/>
    </row>
    <row r="322" spans="1:4" x14ac:dyDescent="0.2">
      <c r="A322" s="8"/>
      <c r="B322" s="9"/>
      <c r="C322" s="9"/>
      <c r="D322" s="9"/>
    </row>
    <row r="323" spans="1:4" x14ac:dyDescent="0.2">
      <c r="A323" s="8"/>
      <c r="B323" s="9"/>
      <c r="C323" s="9"/>
      <c r="D323" s="9"/>
    </row>
    <row r="324" spans="1:4" x14ac:dyDescent="0.2">
      <c r="A324" s="8"/>
      <c r="B324" s="9"/>
      <c r="C324" s="9"/>
      <c r="D324" s="9"/>
    </row>
    <row r="325" spans="1:4" x14ac:dyDescent="0.2">
      <c r="A325" s="8"/>
      <c r="B325" s="9"/>
      <c r="C325" s="9"/>
      <c r="D325" s="9"/>
    </row>
    <row r="326" spans="1:4" x14ac:dyDescent="0.2">
      <c r="A326" s="8"/>
      <c r="B326" s="9"/>
      <c r="C326" s="9"/>
      <c r="D326" s="9"/>
    </row>
    <row r="327" spans="1:4" x14ac:dyDescent="0.2">
      <c r="A327" s="8"/>
      <c r="B327" s="9"/>
      <c r="C327" s="9"/>
      <c r="D327" s="9"/>
    </row>
    <row r="328" spans="1:4" x14ac:dyDescent="0.2">
      <c r="A328" s="8"/>
      <c r="B328" s="9"/>
      <c r="C328" s="9"/>
      <c r="D328" s="9"/>
    </row>
    <row r="329" spans="1:4" x14ac:dyDescent="0.2">
      <c r="A329" s="8"/>
      <c r="B329" s="9"/>
      <c r="C329" s="9"/>
      <c r="D329" s="9"/>
    </row>
    <row r="330" spans="1:4" x14ac:dyDescent="0.2">
      <c r="A330" s="8"/>
      <c r="B330" s="9"/>
      <c r="C330" s="9"/>
      <c r="D330" s="9"/>
    </row>
    <row r="331" spans="1:4" x14ac:dyDescent="0.2">
      <c r="A331" s="8"/>
      <c r="B331" s="9"/>
      <c r="C331" s="9"/>
      <c r="D331" s="9"/>
    </row>
    <row r="332" spans="1:4" x14ac:dyDescent="0.2">
      <c r="A332" s="8"/>
      <c r="B332" s="9"/>
      <c r="C332" s="9"/>
      <c r="D332" s="9"/>
    </row>
    <row r="333" spans="1:4" x14ac:dyDescent="0.2">
      <c r="A333" s="8"/>
      <c r="B333" s="9"/>
      <c r="C333" s="9"/>
      <c r="D333" s="9"/>
    </row>
    <row r="334" spans="1:4" x14ac:dyDescent="0.2">
      <c r="A334" s="8"/>
      <c r="B334" s="9"/>
      <c r="C334" s="9"/>
      <c r="D334" s="9"/>
    </row>
    <row r="335" spans="1:4" x14ac:dyDescent="0.2">
      <c r="A335" s="8"/>
      <c r="B335" s="9"/>
      <c r="C335" s="9"/>
      <c r="D335" s="9"/>
    </row>
    <row r="336" spans="1:4" x14ac:dyDescent="0.2">
      <c r="A336" s="8"/>
      <c r="B336" s="9"/>
      <c r="C336" s="9"/>
      <c r="D336" s="9"/>
    </row>
    <row r="337" spans="1:4" x14ac:dyDescent="0.2">
      <c r="A337" s="8"/>
      <c r="B337" s="9"/>
      <c r="C337" s="9"/>
      <c r="D337" s="9"/>
    </row>
    <row r="338" spans="1:4" x14ac:dyDescent="0.2">
      <c r="A338" s="8"/>
      <c r="B338" s="9"/>
      <c r="C338" s="9"/>
      <c r="D338" s="9"/>
    </row>
    <row r="339" spans="1:4" x14ac:dyDescent="0.2">
      <c r="A339" s="8"/>
      <c r="B339" s="9"/>
      <c r="C339" s="9"/>
      <c r="D339" s="9"/>
    </row>
    <row r="340" spans="1:4" x14ac:dyDescent="0.2">
      <c r="A340" s="8"/>
      <c r="B340" s="9"/>
      <c r="C340" s="9"/>
      <c r="D340" s="9"/>
    </row>
    <row r="341" spans="1:4" x14ac:dyDescent="0.2">
      <c r="A341" s="8"/>
      <c r="B341" s="9"/>
      <c r="C341" s="9"/>
      <c r="D341" s="9"/>
    </row>
    <row r="342" spans="1:4" x14ac:dyDescent="0.2">
      <c r="A342" s="8"/>
      <c r="B342" s="9"/>
      <c r="C342" s="9"/>
      <c r="D342" s="9"/>
    </row>
    <row r="343" spans="1:4" x14ac:dyDescent="0.2">
      <c r="A343" s="8"/>
      <c r="B343" s="9"/>
      <c r="C343" s="9"/>
      <c r="D343" s="9"/>
    </row>
    <row r="344" spans="1:4" x14ac:dyDescent="0.2">
      <c r="A344" s="8"/>
      <c r="B344" s="9"/>
      <c r="C344" s="9"/>
      <c r="D344" s="9"/>
    </row>
    <row r="345" spans="1:4" x14ac:dyDescent="0.2">
      <c r="A345" s="8"/>
      <c r="B345" s="9"/>
      <c r="C345" s="9"/>
      <c r="D345" s="9"/>
    </row>
    <row r="346" spans="1:4" x14ac:dyDescent="0.2">
      <c r="A346" s="8"/>
      <c r="B346" s="9"/>
      <c r="C346" s="9"/>
      <c r="D346" s="9"/>
    </row>
    <row r="347" spans="1:4" x14ac:dyDescent="0.2">
      <c r="A347" s="8"/>
      <c r="B347" s="9"/>
      <c r="C347" s="9"/>
      <c r="D347" s="9"/>
    </row>
    <row r="348" spans="1:4" x14ac:dyDescent="0.2">
      <c r="A348" s="8"/>
      <c r="B348" s="9"/>
      <c r="C348" s="9"/>
      <c r="D348" s="9"/>
    </row>
    <row r="349" spans="1:4" x14ac:dyDescent="0.2">
      <c r="A349" s="8"/>
      <c r="B349" s="9"/>
      <c r="C349" s="9"/>
      <c r="D349" s="9"/>
    </row>
    <row r="350" spans="1:4" x14ac:dyDescent="0.2">
      <c r="A350" s="8"/>
      <c r="B350" s="9"/>
      <c r="C350" s="9"/>
      <c r="D350" s="9"/>
    </row>
    <row r="351" spans="1:4" x14ac:dyDescent="0.2">
      <c r="A351" s="8"/>
      <c r="B351" s="9"/>
      <c r="C351" s="9"/>
      <c r="D351" s="9"/>
    </row>
    <row r="352" spans="1:4" x14ac:dyDescent="0.2">
      <c r="A352" s="8"/>
      <c r="B352" s="9"/>
      <c r="C352" s="9"/>
      <c r="D352" s="9"/>
    </row>
    <row r="353" spans="1:4" x14ac:dyDescent="0.2">
      <c r="A353" s="8"/>
      <c r="B353" s="9"/>
      <c r="C353" s="9"/>
      <c r="D353" s="9"/>
    </row>
    <row r="354" spans="1:4" x14ac:dyDescent="0.2">
      <c r="A354" s="8"/>
      <c r="B354" s="9"/>
      <c r="C354" s="9"/>
      <c r="D354" s="9"/>
    </row>
    <row r="355" spans="1:4" x14ac:dyDescent="0.2">
      <c r="A355" s="8"/>
      <c r="B355" s="9"/>
      <c r="C355" s="9"/>
      <c r="D355" s="9"/>
    </row>
    <row r="356" spans="1:4" x14ac:dyDescent="0.2">
      <c r="A356" s="8"/>
      <c r="B356" s="9"/>
      <c r="C356" s="9"/>
      <c r="D356" s="9"/>
    </row>
    <row r="357" spans="1:4" x14ac:dyDescent="0.2">
      <c r="A357" s="8"/>
      <c r="B357" s="9"/>
      <c r="C357" s="9"/>
      <c r="D357" s="9"/>
    </row>
    <row r="358" spans="1:4" x14ac:dyDescent="0.2">
      <c r="A358" s="8"/>
      <c r="B358" s="9"/>
      <c r="C358" s="9"/>
      <c r="D358" s="9"/>
    </row>
    <row r="359" spans="1:4" x14ac:dyDescent="0.2">
      <c r="A359" s="8"/>
      <c r="B359" s="9"/>
      <c r="C359" s="9"/>
      <c r="D359" s="9"/>
    </row>
    <row r="360" spans="1:4" x14ac:dyDescent="0.2">
      <c r="A360" s="8"/>
      <c r="B360" s="9"/>
      <c r="C360" s="9"/>
      <c r="D360" s="9"/>
    </row>
    <row r="361" spans="1:4" x14ac:dyDescent="0.2">
      <c r="A361" s="8"/>
      <c r="B361" s="9"/>
      <c r="C361" s="9"/>
      <c r="D361" s="9"/>
    </row>
    <row r="362" spans="1:4" x14ac:dyDescent="0.2">
      <c r="A362" s="8"/>
      <c r="B362" s="9"/>
      <c r="C362" s="9"/>
      <c r="D362" s="9"/>
    </row>
    <row r="363" spans="1:4" x14ac:dyDescent="0.2">
      <c r="A363" s="8"/>
      <c r="B363" s="9"/>
      <c r="C363" s="9"/>
      <c r="D363" s="9"/>
    </row>
    <row r="364" spans="1:4" x14ac:dyDescent="0.2">
      <c r="A364" s="8"/>
      <c r="B364" s="9"/>
      <c r="C364" s="9"/>
      <c r="D364" s="9"/>
    </row>
    <row r="365" spans="1:4" x14ac:dyDescent="0.2">
      <c r="A365" s="8"/>
      <c r="B365" s="9"/>
      <c r="C365" s="9"/>
      <c r="D365" s="9"/>
    </row>
    <row r="366" spans="1:4" x14ac:dyDescent="0.2">
      <c r="A366" s="8"/>
      <c r="B366" s="9"/>
      <c r="C366" s="9"/>
      <c r="D366" s="9"/>
    </row>
    <row r="367" spans="1:4" x14ac:dyDescent="0.2">
      <c r="A367" s="8"/>
      <c r="B367" s="9"/>
      <c r="C367" s="9"/>
      <c r="D367" s="9"/>
    </row>
    <row r="368" spans="1:4" x14ac:dyDescent="0.2">
      <c r="A368" s="8"/>
      <c r="B368" s="9"/>
      <c r="C368" s="9"/>
      <c r="D368" s="9"/>
    </row>
    <row r="369" spans="1:4" x14ac:dyDescent="0.2">
      <c r="A369" s="8"/>
      <c r="B369" s="9"/>
      <c r="C369" s="9"/>
      <c r="D369" s="9"/>
    </row>
    <row r="370" spans="1:4" x14ac:dyDescent="0.2">
      <c r="A370" s="8"/>
      <c r="B370" s="9"/>
      <c r="C370" s="9"/>
      <c r="D370" s="9"/>
    </row>
    <row r="371" spans="1:4" x14ac:dyDescent="0.2">
      <c r="A371" s="8"/>
      <c r="B371" s="9"/>
      <c r="C371" s="9"/>
      <c r="D371" s="9"/>
    </row>
    <row r="372" spans="1:4" x14ac:dyDescent="0.2">
      <c r="A372" s="8"/>
      <c r="B372" s="9"/>
      <c r="C372" s="9"/>
      <c r="D372" s="9"/>
    </row>
    <row r="373" spans="1:4" x14ac:dyDescent="0.2">
      <c r="A373" s="8"/>
      <c r="B373" s="9"/>
      <c r="C373" s="9"/>
      <c r="D373" s="9"/>
    </row>
    <row r="374" spans="1:4" x14ac:dyDescent="0.2">
      <c r="A374" s="8"/>
      <c r="B374" s="9"/>
      <c r="C374" s="9"/>
      <c r="D374" s="9"/>
    </row>
    <row r="375" spans="1:4" x14ac:dyDescent="0.2">
      <c r="A375" s="8"/>
      <c r="B375" s="9"/>
      <c r="C375" s="9"/>
      <c r="D375" s="9"/>
    </row>
    <row r="376" spans="1:4" x14ac:dyDescent="0.2">
      <c r="A376" s="8"/>
      <c r="B376" s="9"/>
      <c r="C376" s="9"/>
      <c r="D376" s="9"/>
    </row>
    <row r="377" spans="1:4" x14ac:dyDescent="0.2">
      <c r="A377" s="8"/>
      <c r="B377" s="9"/>
      <c r="C377" s="9"/>
      <c r="D377" s="9"/>
    </row>
    <row r="378" spans="1:4" x14ac:dyDescent="0.2">
      <c r="A378" s="8"/>
      <c r="B378" s="9"/>
      <c r="C378" s="9"/>
      <c r="D378" s="9"/>
    </row>
    <row r="379" spans="1:4" x14ac:dyDescent="0.2">
      <c r="A379" s="8"/>
      <c r="B379" s="9"/>
      <c r="C379" s="9"/>
      <c r="D379" s="9"/>
    </row>
    <row r="380" spans="1:4" x14ac:dyDescent="0.2">
      <c r="A380" s="8"/>
      <c r="B380" s="9"/>
      <c r="C380" s="9"/>
      <c r="D380" s="9"/>
    </row>
    <row r="381" spans="1:4" x14ac:dyDescent="0.2">
      <c r="A381" s="8"/>
      <c r="B381" s="9"/>
      <c r="C381" s="9"/>
      <c r="D381" s="9"/>
    </row>
    <row r="382" spans="1:4" x14ac:dyDescent="0.2">
      <c r="A382" s="8"/>
      <c r="B382" s="9"/>
      <c r="C382" s="9"/>
      <c r="D382" s="9"/>
    </row>
    <row r="383" spans="1:4" x14ac:dyDescent="0.2">
      <c r="A383" s="8"/>
      <c r="B383" s="9"/>
      <c r="C383" s="9"/>
      <c r="D383" s="9"/>
    </row>
    <row r="384" spans="1:4" x14ac:dyDescent="0.2">
      <c r="A384" s="8"/>
      <c r="B384" s="9"/>
      <c r="C384" s="9"/>
      <c r="D384" s="9"/>
    </row>
    <row r="385" spans="1:4" x14ac:dyDescent="0.2">
      <c r="A385" s="8"/>
      <c r="B385" s="9"/>
      <c r="C385" s="9"/>
      <c r="D385" s="9"/>
    </row>
    <row r="386" spans="1:4" x14ac:dyDescent="0.2">
      <c r="A386" s="8"/>
      <c r="B386" s="9"/>
      <c r="C386" s="9"/>
      <c r="D386" s="9"/>
    </row>
    <row r="387" spans="1:4" x14ac:dyDescent="0.2">
      <c r="A387" s="8"/>
      <c r="B387" s="9"/>
      <c r="C387" s="9"/>
      <c r="D387" s="9"/>
    </row>
    <row r="388" spans="1:4" x14ac:dyDescent="0.2">
      <c r="A388" s="8"/>
      <c r="B388" s="9"/>
      <c r="C388" s="9"/>
      <c r="D388" s="9"/>
    </row>
    <row r="389" spans="1:4" x14ac:dyDescent="0.2">
      <c r="A389" s="8"/>
      <c r="B389" s="9"/>
      <c r="C389" s="9"/>
      <c r="D389" s="9"/>
    </row>
    <row r="390" spans="1:4" x14ac:dyDescent="0.2">
      <c r="A390" s="8"/>
      <c r="B390" s="9"/>
      <c r="C390" s="9"/>
      <c r="D390" s="9"/>
    </row>
    <row r="391" spans="1:4" x14ac:dyDescent="0.2">
      <c r="A391" s="8"/>
      <c r="B391" s="9"/>
      <c r="C391" s="9"/>
      <c r="D391" s="9"/>
    </row>
    <row r="392" spans="1:4" x14ac:dyDescent="0.2">
      <c r="A392" s="8"/>
      <c r="B392" s="9"/>
      <c r="C392" s="9"/>
      <c r="D392" s="9"/>
    </row>
    <row r="393" spans="1:4" x14ac:dyDescent="0.2">
      <c r="A393" s="8"/>
      <c r="B393" s="9"/>
      <c r="C393" s="9"/>
      <c r="D393" s="9"/>
    </row>
    <row r="394" spans="1:4" x14ac:dyDescent="0.2">
      <c r="A394" s="8"/>
      <c r="B394" s="9"/>
      <c r="C394" s="9"/>
      <c r="D394" s="9"/>
    </row>
    <row r="395" spans="1:4" x14ac:dyDescent="0.2">
      <c r="A395" s="8"/>
      <c r="B395" s="9"/>
      <c r="C395" s="9"/>
      <c r="D395" s="9"/>
    </row>
    <row r="396" spans="1:4" x14ac:dyDescent="0.2">
      <c r="A396" s="8"/>
      <c r="B396" s="9"/>
      <c r="C396" s="9"/>
      <c r="D396" s="9"/>
    </row>
    <row r="397" spans="1:4" x14ac:dyDescent="0.2">
      <c r="A397" s="8"/>
      <c r="B397" s="9"/>
      <c r="C397" s="9"/>
      <c r="D397" s="9"/>
    </row>
    <row r="398" spans="1:4" x14ac:dyDescent="0.2">
      <c r="A398" s="8"/>
      <c r="B398" s="9"/>
      <c r="C398" s="9"/>
      <c r="D398" s="9"/>
    </row>
    <row r="399" spans="1:4" x14ac:dyDescent="0.2">
      <c r="A399" s="8"/>
      <c r="B399" s="9"/>
      <c r="C399" s="9"/>
      <c r="D399" s="9"/>
    </row>
    <row r="400" spans="1:4" x14ac:dyDescent="0.2">
      <c r="A400" s="8"/>
      <c r="B400" s="9"/>
      <c r="C400" s="9"/>
      <c r="D400" s="9"/>
    </row>
    <row r="401" spans="1:4" x14ac:dyDescent="0.2">
      <c r="A401" s="8"/>
      <c r="B401" s="9"/>
      <c r="C401" s="9"/>
      <c r="D401" s="9"/>
    </row>
    <row r="402" spans="1:4" x14ac:dyDescent="0.2">
      <c r="A402" s="8"/>
      <c r="B402" s="9"/>
      <c r="C402" s="9"/>
      <c r="D402" s="9"/>
    </row>
    <row r="403" spans="1:4" x14ac:dyDescent="0.2">
      <c r="A403" s="8"/>
      <c r="B403" s="9"/>
      <c r="C403" s="9"/>
      <c r="D403" s="9"/>
    </row>
    <row r="404" spans="1:4" x14ac:dyDescent="0.2">
      <c r="A404" s="8"/>
      <c r="B404" s="9"/>
      <c r="C404" s="9"/>
      <c r="D404" s="9"/>
    </row>
    <row r="405" spans="1:4" x14ac:dyDescent="0.2">
      <c r="A405" s="8"/>
      <c r="B405" s="9"/>
      <c r="C405" s="9"/>
      <c r="D405" s="9"/>
    </row>
    <row r="406" spans="1:4" x14ac:dyDescent="0.2">
      <c r="A406" s="8"/>
      <c r="B406" s="9"/>
      <c r="C406" s="9"/>
      <c r="D406" s="9"/>
    </row>
    <row r="407" spans="1:4" x14ac:dyDescent="0.2">
      <c r="A407" s="8"/>
      <c r="B407" s="9"/>
      <c r="C407" s="9"/>
      <c r="D407" s="9"/>
    </row>
    <row r="408" spans="1:4" x14ac:dyDescent="0.2">
      <c r="A408" s="8"/>
      <c r="B408" s="9"/>
      <c r="C408" s="9"/>
      <c r="D408" s="9"/>
    </row>
    <row r="409" spans="1:4" x14ac:dyDescent="0.2">
      <c r="A409" s="8"/>
      <c r="B409" s="9"/>
      <c r="C409" s="9"/>
      <c r="D409" s="9"/>
    </row>
    <row r="410" spans="1:4" x14ac:dyDescent="0.2">
      <c r="A410" s="8"/>
      <c r="B410" s="9"/>
      <c r="C410" s="9"/>
      <c r="D410" s="9"/>
    </row>
    <row r="411" spans="1:4" x14ac:dyDescent="0.2">
      <c r="A411" s="8"/>
      <c r="B411" s="9"/>
      <c r="C411" s="9"/>
      <c r="D411" s="9"/>
    </row>
    <row r="412" spans="1:4" x14ac:dyDescent="0.2">
      <c r="A412" s="8"/>
      <c r="B412" s="9"/>
      <c r="C412" s="9"/>
      <c r="D412" s="9"/>
    </row>
    <row r="413" spans="1:4" x14ac:dyDescent="0.2">
      <c r="A413" s="8"/>
      <c r="B413" s="9"/>
      <c r="C413" s="9"/>
      <c r="D413" s="9"/>
    </row>
    <row r="414" spans="1:4" x14ac:dyDescent="0.2">
      <c r="A414" s="8"/>
      <c r="B414" s="9"/>
      <c r="C414" s="9"/>
      <c r="D414" s="9"/>
    </row>
    <row r="415" spans="1:4" x14ac:dyDescent="0.2">
      <c r="A415" s="8"/>
      <c r="B415" s="9"/>
      <c r="C415" s="9"/>
      <c r="D415" s="9"/>
    </row>
    <row r="416" spans="1:4" x14ac:dyDescent="0.2">
      <c r="A416" s="8"/>
      <c r="B416" s="9"/>
      <c r="C416" s="9"/>
      <c r="D416" s="9"/>
    </row>
    <row r="417" spans="1:4" x14ac:dyDescent="0.2">
      <c r="A417" s="8"/>
      <c r="B417" s="9"/>
      <c r="C417" s="9"/>
      <c r="D417" s="9"/>
    </row>
    <row r="418" spans="1:4" x14ac:dyDescent="0.2">
      <c r="A418" s="8"/>
      <c r="B418" s="9"/>
      <c r="C418" s="9"/>
      <c r="D418" s="9"/>
    </row>
    <row r="419" spans="1:4" x14ac:dyDescent="0.2">
      <c r="A419" s="8"/>
      <c r="B419" s="9"/>
      <c r="C419" s="9"/>
      <c r="D419" s="9"/>
    </row>
    <row r="420" spans="1:4" x14ac:dyDescent="0.2">
      <c r="A420" s="8"/>
      <c r="B420" s="9"/>
      <c r="C420" s="9"/>
      <c r="D420" s="9"/>
    </row>
    <row r="421" spans="1:4" x14ac:dyDescent="0.2">
      <c r="A421" s="8"/>
      <c r="B421" s="9"/>
      <c r="C421" s="9"/>
      <c r="D421" s="9"/>
    </row>
    <row r="422" spans="1:4" x14ac:dyDescent="0.2">
      <c r="A422" s="8"/>
      <c r="B422" s="9"/>
      <c r="C422" s="9"/>
      <c r="D422" s="9"/>
    </row>
    <row r="423" spans="1:4" x14ac:dyDescent="0.2">
      <c r="A423" s="8"/>
      <c r="B423" s="9"/>
      <c r="C423" s="9"/>
      <c r="D423" s="9"/>
    </row>
    <row r="424" spans="1:4" x14ac:dyDescent="0.2">
      <c r="A424" s="8"/>
      <c r="B424" s="9"/>
      <c r="C424" s="9"/>
      <c r="D424" s="9"/>
    </row>
    <row r="425" spans="1:4" x14ac:dyDescent="0.2">
      <c r="A425" s="8"/>
      <c r="B425" s="9"/>
      <c r="C425" s="9"/>
      <c r="D425" s="9"/>
    </row>
    <row r="426" spans="1:4" x14ac:dyDescent="0.2">
      <c r="A426" s="8"/>
      <c r="B426" s="9"/>
      <c r="C426" s="9"/>
      <c r="D426" s="9"/>
    </row>
    <row r="427" spans="1:4" x14ac:dyDescent="0.2">
      <c r="A427" s="8"/>
      <c r="B427" s="9"/>
      <c r="C427" s="9"/>
      <c r="D427" s="9"/>
    </row>
    <row r="428" spans="1:4" x14ac:dyDescent="0.2">
      <c r="A428" s="8"/>
      <c r="B428" s="9"/>
      <c r="C428" s="9"/>
      <c r="D428" s="9"/>
    </row>
    <row r="429" spans="1:4" x14ac:dyDescent="0.2">
      <c r="A429" s="8"/>
      <c r="B429" s="9"/>
      <c r="C429" s="9"/>
      <c r="D429" s="9"/>
    </row>
    <row r="430" spans="1:4" x14ac:dyDescent="0.2">
      <c r="A430" s="8"/>
      <c r="B430" s="9"/>
      <c r="C430" s="9"/>
      <c r="D430" s="9"/>
    </row>
    <row r="431" spans="1:4" x14ac:dyDescent="0.2">
      <c r="A431" s="8"/>
      <c r="B431" s="9"/>
      <c r="C431" s="9"/>
      <c r="D431" s="9"/>
    </row>
    <row r="432" spans="1:4" x14ac:dyDescent="0.2">
      <c r="A432" s="8"/>
      <c r="B432" s="9"/>
      <c r="C432" s="9"/>
      <c r="D432" s="9"/>
    </row>
    <row r="433" spans="1:4" x14ac:dyDescent="0.2">
      <c r="A433" s="8"/>
      <c r="B433" s="9"/>
      <c r="C433" s="9"/>
      <c r="D433" s="9"/>
    </row>
    <row r="434" spans="1:4" x14ac:dyDescent="0.2">
      <c r="A434" s="8"/>
      <c r="B434" s="9"/>
      <c r="C434" s="9"/>
      <c r="D434" s="9"/>
    </row>
    <row r="435" spans="1:4" x14ac:dyDescent="0.2">
      <c r="A435" s="8"/>
      <c r="B435" s="9"/>
      <c r="C435" s="9"/>
      <c r="D435" s="9"/>
    </row>
    <row r="436" spans="1:4" x14ac:dyDescent="0.2">
      <c r="A436" s="8"/>
      <c r="B436" s="9"/>
      <c r="C436" s="9"/>
      <c r="D436" s="9"/>
    </row>
    <row r="437" spans="1:4" x14ac:dyDescent="0.2">
      <c r="A437" s="8"/>
      <c r="B437" s="9"/>
      <c r="C437" s="9"/>
      <c r="D437" s="9"/>
    </row>
    <row r="438" spans="1:4" x14ac:dyDescent="0.2">
      <c r="A438" s="8"/>
      <c r="B438" s="9"/>
      <c r="C438" s="9"/>
      <c r="D438" s="9"/>
    </row>
    <row r="439" spans="1:4" x14ac:dyDescent="0.2">
      <c r="A439" s="8"/>
      <c r="B439" s="9"/>
      <c r="C439" s="9"/>
      <c r="D439" s="9"/>
    </row>
    <row r="440" spans="1:4" x14ac:dyDescent="0.2">
      <c r="A440" s="8"/>
      <c r="B440" s="9"/>
      <c r="C440" s="9"/>
      <c r="D440" s="9"/>
    </row>
    <row r="441" spans="1:4" x14ac:dyDescent="0.2">
      <c r="A441" s="8"/>
      <c r="B441" s="9"/>
      <c r="C441" s="9"/>
      <c r="D441" s="9"/>
    </row>
    <row r="442" spans="1:4" x14ac:dyDescent="0.2">
      <c r="A442" s="8"/>
      <c r="B442" s="9"/>
      <c r="C442" s="9"/>
      <c r="D442" s="9"/>
    </row>
    <row r="443" spans="1:4" x14ac:dyDescent="0.2">
      <c r="A443" s="8"/>
      <c r="B443" s="9"/>
      <c r="C443" s="9"/>
      <c r="D443" s="9"/>
    </row>
    <row r="444" spans="1:4" x14ac:dyDescent="0.2">
      <c r="A444" s="8"/>
      <c r="B444" s="9"/>
      <c r="C444" s="9"/>
      <c r="D444" s="9"/>
    </row>
    <row r="445" spans="1:4" x14ac:dyDescent="0.2">
      <c r="A445" s="8"/>
      <c r="B445" s="9"/>
      <c r="C445" s="9"/>
      <c r="D445" s="9"/>
    </row>
    <row r="446" spans="1:4" x14ac:dyDescent="0.2">
      <c r="A446" s="8"/>
      <c r="B446" s="9"/>
      <c r="C446" s="9"/>
      <c r="D446" s="9"/>
    </row>
    <row r="447" spans="1:4" x14ac:dyDescent="0.2">
      <c r="A447" s="8"/>
      <c r="B447" s="9"/>
      <c r="C447" s="9"/>
      <c r="D447" s="9"/>
    </row>
    <row r="448" spans="1:4" x14ac:dyDescent="0.2">
      <c r="A448" s="8"/>
      <c r="B448" s="9"/>
      <c r="C448" s="9"/>
      <c r="D448" s="9"/>
    </row>
    <row r="449" spans="1:4" x14ac:dyDescent="0.2">
      <c r="A449" s="8"/>
      <c r="B449" s="9"/>
      <c r="C449" s="9"/>
      <c r="D449" s="9"/>
    </row>
    <row r="450" spans="1:4" x14ac:dyDescent="0.2">
      <c r="A450" s="8"/>
      <c r="B450" s="9"/>
      <c r="C450" s="9"/>
      <c r="D450" s="9"/>
    </row>
    <row r="451" spans="1:4" x14ac:dyDescent="0.2">
      <c r="A451" s="8"/>
      <c r="B451" s="9"/>
      <c r="C451" s="9"/>
      <c r="D451" s="9"/>
    </row>
    <row r="452" spans="1:4" x14ac:dyDescent="0.2">
      <c r="A452" s="8"/>
      <c r="B452" s="9"/>
      <c r="C452" s="9"/>
      <c r="D452" s="9"/>
    </row>
    <row r="453" spans="1:4" x14ac:dyDescent="0.2">
      <c r="A453" s="8"/>
      <c r="B453" s="9"/>
      <c r="C453" s="9"/>
      <c r="D453" s="9"/>
    </row>
    <row r="454" spans="1:4" x14ac:dyDescent="0.2">
      <c r="A454" s="8"/>
      <c r="B454" s="9"/>
      <c r="C454" s="9"/>
      <c r="D454" s="9"/>
    </row>
    <row r="455" spans="1:4" x14ac:dyDescent="0.2">
      <c r="A455" s="8"/>
      <c r="B455" s="9"/>
      <c r="C455" s="9"/>
      <c r="D455" s="9"/>
    </row>
    <row r="456" spans="1:4" x14ac:dyDescent="0.2">
      <c r="A456" s="8"/>
      <c r="B456" s="9"/>
      <c r="C456" s="9"/>
      <c r="D456" s="9"/>
    </row>
    <row r="457" spans="1:4" x14ac:dyDescent="0.2">
      <c r="A457" s="8"/>
      <c r="B457" s="9"/>
      <c r="C457" s="9"/>
      <c r="D457" s="9"/>
    </row>
    <row r="458" spans="1:4" x14ac:dyDescent="0.2">
      <c r="A458" s="8"/>
      <c r="B458" s="9"/>
      <c r="C458" s="9"/>
      <c r="D458" s="9"/>
    </row>
    <row r="459" spans="1:4" x14ac:dyDescent="0.2">
      <c r="A459" s="8"/>
      <c r="B459" s="9"/>
      <c r="C459" s="9"/>
      <c r="D459" s="9"/>
    </row>
    <row r="460" spans="1:4" x14ac:dyDescent="0.2">
      <c r="A460" s="8"/>
      <c r="B460" s="9"/>
      <c r="C460" s="9"/>
      <c r="D460" s="9"/>
    </row>
    <row r="461" spans="1:4" x14ac:dyDescent="0.2">
      <c r="A461" s="8"/>
      <c r="B461" s="9"/>
      <c r="C461" s="9"/>
      <c r="D461" s="9"/>
    </row>
    <row r="462" spans="1:4" x14ac:dyDescent="0.2">
      <c r="A462" s="8"/>
      <c r="B462" s="9"/>
      <c r="C462" s="9"/>
      <c r="D462" s="9"/>
    </row>
    <row r="463" spans="1:4" x14ac:dyDescent="0.2">
      <c r="A463" s="8"/>
      <c r="B463" s="9"/>
      <c r="C463" s="9"/>
      <c r="D463" s="9"/>
    </row>
    <row r="464" spans="1:4" x14ac:dyDescent="0.2">
      <c r="A464" s="8"/>
      <c r="B464" s="9"/>
      <c r="C464" s="9"/>
      <c r="D464" s="9"/>
    </row>
    <row r="465" spans="1:4" x14ac:dyDescent="0.2">
      <c r="A465" s="8"/>
      <c r="B465" s="9"/>
      <c r="C465" s="9"/>
      <c r="D465" s="9"/>
    </row>
    <row r="466" spans="1:4" x14ac:dyDescent="0.2">
      <c r="A466" s="8"/>
      <c r="B466" s="9"/>
      <c r="C466" s="9"/>
      <c r="D466" s="9"/>
    </row>
    <row r="467" spans="1:4" x14ac:dyDescent="0.2">
      <c r="A467" s="8"/>
      <c r="B467" s="9"/>
      <c r="C467" s="9"/>
      <c r="D467" s="9"/>
    </row>
    <row r="468" spans="1:4" x14ac:dyDescent="0.2">
      <c r="A468" s="8"/>
      <c r="B468" s="9"/>
      <c r="C468" s="9"/>
      <c r="D468" s="9"/>
    </row>
    <row r="469" spans="1:4" x14ac:dyDescent="0.2">
      <c r="A469" s="8"/>
      <c r="B469" s="9"/>
      <c r="C469" s="9"/>
      <c r="D469" s="9"/>
    </row>
    <row r="470" spans="1:4" x14ac:dyDescent="0.2">
      <c r="A470" s="8"/>
      <c r="B470" s="9"/>
      <c r="C470" s="9"/>
      <c r="D470" s="9"/>
    </row>
    <row r="471" spans="1:4" x14ac:dyDescent="0.2">
      <c r="A471" s="8"/>
      <c r="B471" s="9"/>
      <c r="C471" s="9"/>
      <c r="D471" s="9"/>
    </row>
    <row r="472" spans="1:4" x14ac:dyDescent="0.2">
      <c r="A472" s="8"/>
      <c r="B472" s="9"/>
      <c r="C472" s="9"/>
      <c r="D472" s="9"/>
    </row>
    <row r="473" spans="1:4" x14ac:dyDescent="0.2">
      <c r="A473" s="8"/>
      <c r="B473" s="9"/>
      <c r="C473" s="9"/>
      <c r="D473" s="9"/>
    </row>
    <row r="474" spans="1:4" x14ac:dyDescent="0.2">
      <c r="A474" s="8"/>
      <c r="B474" s="9"/>
      <c r="C474" s="9"/>
      <c r="D474" s="9"/>
    </row>
    <row r="475" spans="1:4" x14ac:dyDescent="0.2">
      <c r="A475" s="8"/>
      <c r="B475" s="9"/>
      <c r="C475" s="9"/>
      <c r="D475" s="9"/>
    </row>
    <row r="476" spans="1:4" x14ac:dyDescent="0.2">
      <c r="A476" s="8"/>
      <c r="B476" s="9"/>
      <c r="C476" s="9"/>
      <c r="D476" s="9"/>
    </row>
    <row r="477" spans="1:4" x14ac:dyDescent="0.2">
      <c r="A477" s="8"/>
      <c r="B477" s="9"/>
      <c r="C477" s="9"/>
      <c r="D477" s="9"/>
    </row>
    <row r="478" spans="1:4" x14ac:dyDescent="0.2">
      <c r="A478" s="8"/>
      <c r="B478" s="9"/>
      <c r="C478" s="9"/>
      <c r="D478" s="9"/>
    </row>
    <row r="479" spans="1:4" x14ac:dyDescent="0.2">
      <c r="A479" s="8"/>
      <c r="B479" s="9"/>
      <c r="C479" s="9"/>
      <c r="D479" s="9"/>
    </row>
    <row r="480" spans="1:4" x14ac:dyDescent="0.2">
      <c r="A480" s="8"/>
      <c r="B480" s="9"/>
      <c r="C480" s="9"/>
      <c r="D480" s="9"/>
    </row>
    <row r="481" spans="1:4" x14ac:dyDescent="0.2">
      <c r="A481" s="8"/>
      <c r="B481" s="9"/>
      <c r="C481" s="9"/>
      <c r="D481" s="9"/>
    </row>
    <row r="482" spans="1:4" x14ac:dyDescent="0.2">
      <c r="A482" s="8"/>
      <c r="B482" s="9"/>
      <c r="C482" s="9"/>
      <c r="D482" s="9"/>
    </row>
    <row r="483" spans="1:4" x14ac:dyDescent="0.2">
      <c r="A483" s="8"/>
      <c r="B483" s="9"/>
      <c r="C483" s="9"/>
      <c r="D483" s="9"/>
    </row>
    <row r="484" spans="1:4" x14ac:dyDescent="0.2">
      <c r="A484" s="8"/>
      <c r="B484" s="9"/>
      <c r="C484" s="9"/>
      <c r="D484" s="9"/>
    </row>
    <row r="485" spans="1:4" x14ac:dyDescent="0.2">
      <c r="A485" s="8"/>
      <c r="B485" s="9"/>
      <c r="C485" s="9"/>
      <c r="D485" s="9"/>
    </row>
    <row r="486" spans="1:4" x14ac:dyDescent="0.2">
      <c r="A486" s="8"/>
      <c r="B486" s="9"/>
      <c r="C486" s="9"/>
      <c r="D486" s="9"/>
    </row>
    <row r="487" spans="1:4" x14ac:dyDescent="0.2">
      <c r="A487" s="8"/>
      <c r="B487" s="9"/>
      <c r="C487" s="9"/>
      <c r="D487" s="9"/>
    </row>
    <row r="488" spans="1:4" x14ac:dyDescent="0.2">
      <c r="A488" s="8"/>
      <c r="B488" s="9"/>
      <c r="C488" s="9"/>
      <c r="D488" s="9"/>
    </row>
    <row r="489" spans="1:4" x14ac:dyDescent="0.2">
      <c r="A489" s="8"/>
      <c r="B489" s="9"/>
      <c r="C489" s="9"/>
      <c r="D489" s="9"/>
    </row>
    <row r="490" spans="1:4" x14ac:dyDescent="0.2">
      <c r="A490" s="8"/>
      <c r="B490" s="9"/>
      <c r="C490" s="9"/>
      <c r="D490" s="9"/>
    </row>
    <row r="491" spans="1:4" x14ac:dyDescent="0.2">
      <c r="A491" s="8"/>
      <c r="B491" s="9"/>
      <c r="C491" s="9"/>
      <c r="D491" s="9"/>
    </row>
    <row r="492" spans="1:4" x14ac:dyDescent="0.2">
      <c r="A492" s="8"/>
      <c r="B492" s="9"/>
      <c r="C492" s="9"/>
      <c r="D492" s="9"/>
    </row>
    <row r="493" spans="1:4" x14ac:dyDescent="0.2">
      <c r="A493" s="8"/>
      <c r="B493" s="9"/>
      <c r="C493" s="9"/>
      <c r="D493" s="9"/>
    </row>
    <row r="494" spans="1:4" x14ac:dyDescent="0.2">
      <c r="A494" s="8"/>
      <c r="B494" s="9"/>
      <c r="C494" s="9"/>
      <c r="D494" s="9"/>
    </row>
    <row r="495" spans="1:4" x14ac:dyDescent="0.2">
      <c r="A495" s="8"/>
      <c r="B495" s="9"/>
      <c r="C495" s="9"/>
      <c r="D495" s="9"/>
    </row>
    <row r="496" spans="1:4" x14ac:dyDescent="0.2">
      <c r="A496" s="8"/>
      <c r="B496" s="9"/>
      <c r="C496" s="9"/>
      <c r="D496" s="9"/>
    </row>
    <row r="497" spans="1:4" x14ac:dyDescent="0.2">
      <c r="A497" s="8"/>
      <c r="B497" s="9"/>
      <c r="C497" s="9"/>
      <c r="D497" s="9"/>
    </row>
    <row r="498" spans="1:4" x14ac:dyDescent="0.2">
      <c r="A498" s="8"/>
      <c r="B498" s="9"/>
      <c r="C498" s="9"/>
      <c r="D498" s="9"/>
    </row>
    <row r="499" spans="1:4" x14ac:dyDescent="0.2">
      <c r="A499" s="8"/>
      <c r="B499" s="9"/>
      <c r="C499" s="9"/>
      <c r="D499" s="9"/>
    </row>
    <row r="500" spans="1:4" x14ac:dyDescent="0.2">
      <c r="A500" s="8"/>
      <c r="B500" s="9"/>
      <c r="C500" s="9"/>
      <c r="D500" s="9"/>
    </row>
    <row r="501" spans="1:4" x14ac:dyDescent="0.2">
      <c r="A501" s="8"/>
      <c r="B501" s="9"/>
      <c r="C501" s="9"/>
      <c r="D501" s="9"/>
    </row>
    <row r="502" spans="1:4" x14ac:dyDescent="0.2">
      <c r="A502" s="8"/>
      <c r="B502" s="9"/>
      <c r="C502" s="9"/>
      <c r="D502" s="9"/>
    </row>
    <row r="503" spans="1:4" x14ac:dyDescent="0.2">
      <c r="A503" s="8"/>
      <c r="B503" s="9"/>
      <c r="C503" s="9"/>
      <c r="D503" s="9"/>
    </row>
    <row r="504" spans="1:4" x14ac:dyDescent="0.2">
      <c r="A504" s="8"/>
      <c r="B504" s="9"/>
      <c r="C504" s="9"/>
      <c r="D504" s="9"/>
    </row>
    <row r="505" spans="1:4" x14ac:dyDescent="0.2">
      <c r="A505" s="8"/>
      <c r="B505" s="9"/>
      <c r="C505" s="9"/>
      <c r="D505" s="9"/>
    </row>
    <row r="506" spans="1:4" x14ac:dyDescent="0.2">
      <c r="A506" s="8"/>
      <c r="B506" s="9"/>
      <c r="C506" s="9"/>
      <c r="D506" s="9"/>
    </row>
    <row r="507" spans="1:4" x14ac:dyDescent="0.2">
      <c r="A507" s="8"/>
      <c r="B507" s="9"/>
      <c r="C507" s="9"/>
      <c r="D507" s="9"/>
    </row>
    <row r="508" spans="1:4" x14ac:dyDescent="0.2">
      <c r="A508" s="8"/>
      <c r="B508" s="9"/>
      <c r="C508" s="9"/>
      <c r="D508" s="9"/>
    </row>
    <row r="509" spans="1:4" x14ac:dyDescent="0.2">
      <c r="A509" s="8"/>
      <c r="B509" s="9"/>
      <c r="C509" s="9"/>
      <c r="D509" s="9"/>
    </row>
    <row r="510" spans="1:4" x14ac:dyDescent="0.2">
      <c r="A510" s="8"/>
      <c r="B510" s="9"/>
      <c r="C510" s="9"/>
      <c r="D510" s="9"/>
    </row>
    <row r="511" spans="1:4" x14ac:dyDescent="0.2">
      <c r="A511" s="8"/>
      <c r="B511" s="9"/>
      <c r="C511" s="9"/>
      <c r="D511" s="9"/>
    </row>
    <row r="512" spans="1:4" x14ac:dyDescent="0.2">
      <c r="A512" s="8"/>
      <c r="B512" s="9"/>
      <c r="C512" s="9"/>
      <c r="D512" s="9"/>
    </row>
    <row r="513" spans="1:4" x14ac:dyDescent="0.2">
      <c r="A513" s="8"/>
      <c r="B513" s="9"/>
      <c r="C513" s="9"/>
      <c r="D513" s="9"/>
    </row>
    <row r="514" spans="1:4" x14ac:dyDescent="0.2">
      <c r="A514" s="8"/>
      <c r="B514" s="9"/>
      <c r="C514" s="9"/>
      <c r="D514" s="9"/>
    </row>
    <row r="515" spans="1:4" x14ac:dyDescent="0.2">
      <c r="A515" s="8"/>
      <c r="B515" s="9"/>
      <c r="C515" s="9"/>
      <c r="D515" s="9"/>
    </row>
    <row r="516" spans="1:4" x14ac:dyDescent="0.2">
      <c r="A516" s="8"/>
      <c r="B516" s="9"/>
      <c r="C516" s="9"/>
      <c r="D516" s="9"/>
    </row>
    <row r="517" spans="1:4" x14ac:dyDescent="0.2">
      <c r="A517" s="8"/>
      <c r="B517" s="9"/>
      <c r="C517" s="9"/>
      <c r="D517" s="9"/>
    </row>
    <row r="518" spans="1:4" x14ac:dyDescent="0.2">
      <c r="A518" s="8"/>
      <c r="B518" s="9"/>
      <c r="C518" s="9"/>
      <c r="D518" s="9"/>
    </row>
    <row r="519" spans="1:4" x14ac:dyDescent="0.2">
      <c r="A519" s="8"/>
      <c r="B519" s="9"/>
      <c r="C519" s="9"/>
      <c r="D519" s="9"/>
    </row>
    <row r="520" spans="1:4" x14ac:dyDescent="0.2">
      <c r="A520" s="8"/>
      <c r="B520" s="9"/>
      <c r="C520" s="9"/>
      <c r="D520" s="9"/>
    </row>
    <row r="521" spans="1:4" x14ac:dyDescent="0.2">
      <c r="A521" s="8"/>
      <c r="B521" s="9"/>
      <c r="C521" s="9"/>
      <c r="D521" s="9"/>
    </row>
    <row r="522" spans="1:4" x14ac:dyDescent="0.2">
      <c r="A522" s="8"/>
      <c r="B522" s="9"/>
      <c r="C522" s="9"/>
      <c r="D522" s="9"/>
    </row>
    <row r="523" spans="1:4" x14ac:dyDescent="0.2">
      <c r="A523" s="8"/>
      <c r="B523" s="9"/>
      <c r="C523" s="9"/>
      <c r="D523" s="9"/>
    </row>
    <row r="524" spans="1:4" x14ac:dyDescent="0.2">
      <c r="A524" s="8"/>
      <c r="B524" s="9"/>
      <c r="C524" s="9"/>
      <c r="D524" s="9"/>
    </row>
    <row r="525" spans="1:4" x14ac:dyDescent="0.2">
      <c r="A525" s="8"/>
      <c r="B525" s="9"/>
      <c r="C525" s="9"/>
      <c r="D525" s="9"/>
    </row>
    <row r="526" spans="1:4" x14ac:dyDescent="0.2">
      <c r="A526" s="8"/>
      <c r="B526" s="9"/>
      <c r="C526" s="9"/>
      <c r="D526" s="9"/>
    </row>
    <row r="527" spans="1:4" x14ac:dyDescent="0.2">
      <c r="A527" s="8"/>
      <c r="B527" s="9"/>
      <c r="C527" s="9"/>
      <c r="D527" s="9"/>
    </row>
    <row r="528" spans="1:4" x14ac:dyDescent="0.2">
      <c r="A528" s="8"/>
      <c r="B528" s="9"/>
      <c r="C528" s="9"/>
      <c r="D528" s="9"/>
    </row>
    <row r="529" spans="1:4" x14ac:dyDescent="0.2">
      <c r="A529" s="8"/>
      <c r="B529" s="9"/>
      <c r="C529" s="9"/>
      <c r="D529" s="9"/>
    </row>
    <row r="530" spans="1:4" x14ac:dyDescent="0.2">
      <c r="A530" s="8"/>
      <c r="B530" s="9"/>
      <c r="C530" s="9"/>
      <c r="D530" s="9"/>
    </row>
    <row r="531" spans="1:4" x14ac:dyDescent="0.2">
      <c r="A531" s="8"/>
      <c r="B531" s="9"/>
      <c r="C531" s="9"/>
      <c r="D531" s="9"/>
    </row>
    <row r="532" spans="1:4" x14ac:dyDescent="0.2">
      <c r="A532" s="8"/>
      <c r="B532" s="9"/>
      <c r="C532" s="9"/>
      <c r="D532" s="9"/>
    </row>
    <row r="533" spans="1:4" x14ac:dyDescent="0.2">
      <c r="A533" s="8"/>
      <c r="B533" s="9"/>
      <c r="C533" s="9"/>
      <c r="D533" s="9"/>
    </row>
    <row r="534" spans="1:4" x14ac:dyDescent="0.2">
      <c r="A534" s="8"/>
      <c r="B534" s="9"/>
      <c r="C534" s="9"/>
      <c r="D534" s="9"/>
    </row>
    <row r="535" spans="1:4" x14ac:dyDescent="0.2">
      <c r="A535" s="8"/>
      <c r="B535" s="9"/>
      <c r="C535" s="9"/>
      <c r="D535" s="9"/>
    </row>
    <row r="536" spans="1:4" x14ac:dyDescent="0.2">
      <c r="A536" s="8"/>
      <c r="B536" s="9"/>
      <c r="C536" s="9"/>
      <c r="D536" s="9"/>
    </row>
    <row r="537" spans="1:4" x14ac:dyDescent="0.2">
      <c r="A537" s="8"/>
      <c r="B537" s="9"/>
      <c r="C537" s="9"/>
      <c r="D537" s="9"/>
    </row>
    <row r="538" spans="1:4" x14ac:dyDescent="0.2">
      <c r="A538" s="8"/>
      <c r="B538" s="9"/>
      <c r="C538" s="9"/>
      <c r="D538" s="9"/>
    </row>
    <row r="539" spans="1:4" x14ac:dyDescent="0.2">
      <c r="A539" s="8"/>
      <c r="B539" s="9"/>
      <c r="C539" s="9"/>
      <c r="D539" s="9"/>
    </row>
    <row r="540" spans="1:4" x14ac:dyDescent="0.2">
      <c r="A540" s="8"/>
      <c r="B540" s="9"/>
      <c r="C540" s="9"/>
      <c r="D540" s="9"/>
    </row>
    <row r="541" spans="1:4" x14ac:dyDescent="0.2">
      <c r="A541" s="8"/>
      <c r="B541" s="9"/>
      <c r="C541" s="9"/>
      <c r="D541" s="9"/>
    </row>
    <row r="542" spans="1:4" x14ac:dyDescent="0.2">
      <c r="A542" s="8"/>
      <c r="B542" s="9"/>
      <c r="C542" s="9"/>
      <c r="D542" s="9"/>
    </row>
    <row r="543" spans="1:4" x14ac:dyDescent="0.2">
      <c r="A543" s="8"/>
      <c r="B543" s="9"/>
      <c r="C543" s="9"/>
      <c r="D543" s="9"/>
    </row>
    <row r="544" spans="1:4" x14ac:dyDescent="0.2">
      <c r="A544" s="8"/>
      <c r="B544" s="9"/>
      <c r="C544" s="9"/>
      <c r="D544" s="9"/>
    </row>
    <row r="545" spans="1:4" x14ac:dyDescent="0.2">
      <c r="A545" s="8"/>
      <c r="B545" s="9"/>
      <c r="C545" s="9"/>
      <c r="D545" s="9"/>
    </row>
    <row r="546" spans="1:4" x14ac:dyDescent="0.2">
      <c r="A546" s="8"/>
      <c r="B546" s="9"/>
      <c r="C546" s="9"/>
      <c r="D546" s="9"/>
    </row>
    <row r="547" spans="1:4" x14ac:dyDescent="0.2">
      <c r="A547" s="8"/>
      <c r="B547" s="9"/>
      <c r="C547" s="9"/>
      <c r="D547" s="9"/>
    </row>
    <row r="548" spans="1:4" x14ac:dyDescent="0.2">
      <c r="A548" s="8"/>
      <c r="B548" s="9"/>
      <c r="C548" s="9"/>
      <c r="D548" s="9"/>
    </row>
    <row r="549" spans="1:4" x14ac:dyDescent="0.2">
      <c r="A549" s="8"/>
      <c r="B549" s="9"/>
      <c r="C549" s="9"/>
      <c r="D549" s="9"/>
    </row>
    <row r="550" spans="1:4" x14ac:dyDescent="0.2">
      <c r="A550" s="8"/>
      <c r="B550" s="9"/>
      <c r="C550" s="9"/>
      <c r="D550" s="9"/>
    </row>
    <row r="551" spans="1:4" x14ac:dyDescent="0.2">
      <c r="A551" s="8"/>
      <c r="B551" s="9"/>
      <c r="C551" s="9"/>
      <c r="D551" s="9"/>
    </row>
    <row r="552" spans="1:4" x14ac:dyDescent="0.2">
      <c r="A552" s="8"/>
      <c r="B552" s="9"/>
      <c r="C552" s="9"/>
      <c r="D552" s="9"/>
    </row>
    <row r="553" spans="1:4" x14ac:dyDescent="0.2">
      <c r="A553" s="8"/>
      <c r="B553" s="9"/>
      <c r="C553" s="9"/>
      <c r="D553" s="9"/>
    </row>
    <row r="554" spans="1:4" x14ac:dyDescent="0.2">
      <c r="A554" s="8"/>
      <c r="B554" s="9"/>
      <c r="C554" s="9"/>
      <c r="D554" s="9"/>
    </row>
    <row r="555" spans="1:4" x14ac:dyDescent="0.2">
      <c r="A555" s="8"/>
      <c r="B555" s="9"/>
      <c r="C555" s="9"/>
      <c r="D555" s="9"/>
    </row>
    <row r="556" spans="1:4" x14ac:dyDescent="0.2">
      <c r="A556" s="8"/>
      <c r="B556" s="9"/>
      <c r="C556" s="9"/>
      <c r="D556" s="9"/>
    </row>
    <row r="557" spans="1:4" x14ac:dyDescent="0.2">
      <c r="A557" s="8"/>
      <c r="B557" s="9"/>
      <c r="C557" s="9"/>
      <c r="D557" s="9"/>
    </row>
    <row r="558" spans="1:4" x14ac:dyDescent="0.2">
      <c r="A558" s="8"/>
      <c r="B558" s="9"/>
      <c r="C558" s="9"/>
      <c r="D558" s="9"/>
    </row>
    <row r="559" spans="1:4" x14ac:dyDescent="0.2">
      <c r="A559" s="8"/>
      <c r="B559" s="9"/>
      <c r="C559" s="9"/>
      <c r="D559" s="9"/>
    </row>
    <row r="560" spans="1:4" x14ac:dyDescent="0.2">
      <c r="A560" s="8"/>
      <c r="B560" s="9"/>
      <c r="C560" s="9"/>
      <c r="D560" s="9"/>
    </row>
    <row r="561" spans="1:4" x14ac:dyDescent="0.2">
      <c r="A561" s="8"/>
      <c r="B561" s="9"/>
      <c r="C561" s="9"/>
      <c r="D561" s="9"/>
    </row>
    <row r="562" spans="1:4" x14ac:dyDescent="0.2">
      <c r="A562" s="8"/>
      <c r="B562" s="9"/>
      <c r="C562" s="9"/>
      <c r="D562" s="9"/>
    </row>
    <row r="563" spans="1:4" x14ac:dyDescent="0.2">
      <c r="A563" s="8"/>
      <c r="B563" s="9"/>
      <c r="C563" s="9"/>
      <c r="D563" s="9"/>
    </row>
    <row r="564" spans="1:4" x14ac:dyDescent="0.2">
      <c r="A564" s="8"/>
      <c r="B564" s="9"/>
      <c r="C564" s="9"/>
      <c r="D564" s="9"/>
    </row>
    <row r="565" spans="1:4" x14ac:dyDescent="0.2">
      <c r="A565" s="8"/>
      <c r="B565" s="9"/>
      <c r="C565" s="9"/>
      <c r="D565" s="9"/>
    </row>
    <row r="566" spans="1:4" x14ac:dyDescent="0.2">
      <c r="A566" s="8"/>
      <c r="B566" s="9"/>
      <c r="C566" s="9"/>
      <c r="D566" s="9"/>
    </row>
    <row r="567" spans="1:4" x14ac:dyDescent="0.2">
      <c r="A567" s="8"/>
      <c r="B567" s="9"/>
      <c r="C567" s="9"/>
      <c r="D567" s="9"/>
    </row>
    <row r="568" spans="1:4" x14ac:dyDescent="0.2">
      <c r="A568" s="8"/>
      <c r="B568" s="9"/>
      <c r="C568" s="9"/>
      <c r="D568" s="9"/>
    </row>
    <row r="569" spans="1:4" x14ac:dyDescent="0.2">
      <c r="A569" s="8"/>
      <c r="B569" s="9"/>
      <c r="C569" s="9"/>
      <c r="D569" s="9"/>
    </row>
    <row r="570" spans="1:4" x14ac:dyDescent="0.2">
      <c r="A570" s="8"/>
      <c r="B570" s="9"/>
      <c r="C570" s="9"/>
      <c r="D570" s="9"/>
    </row>
    <row r="571" spans="1:4" x14ac:dyDescent="0.2">
      <c r="A571" s="8"/>
      <c r="B571" s="9"/>
      <c r="C571" s="9"/>
      <c r="D571" s="9"/>
    </row>
    <row r="572" spans="1:4" x14ac:dyDescent="0.2">
      <c r="A572" s="8"/>
      <c r="B572" s="9"/>
      <c r="C572" s="9"/>
      <c r="D572" s="9"/>
    </row>
    <row r="573" spans="1:4" x14ac:dyDescent="0.2">
      <c r="A573" s="8"/>
      <c r="B573" s="9"/>
      <c r="C573" s="9"/>
      <c r="D573" s="9"/>
    </row>
    <row r="574" spans="1:4" x14ac:dyDescent="0.2">
      <c r="A574" s="8"/>
      <c r="B574" s="9"/>
      <c r="C574" s="9"/>
      <c r="D574" s="9"/>
    </row>
    <row r="575" spans="1:4" x14ac:dyDescent="0.2">
      <c r="A575" s="8"/>
      <c r="B575" s="9"/>
      <c r="C575" s="9"/>
      <c r="D575" s="9"/>
    </row>
    <row r="576" spans="1:4" x14ac:dyDescent="0.2">
      <c r="A576" s="8"/>
      <c r="B576" s="9"/>
      <c r="C576" s="9"/>
      <c r="D576" s="9"/>
    </row>
    <row r="577" spans="1:4" x14ac:dyDescent="0.2">
      <c r="A577" s="8"/>
      <c r="B577" s="9"/>
      <c r="C577" s="9"/>
      <c r="D577" s="9"/>
    </row>
    <row r="578" spans="1:4" x14ac:dyDescent="0.2">
      <c r="A578" s="8"/>
      <c r="B578" s="9"/>
      <c r="C578" s="9"/>
      <c r="D578" s="9"/>
    </row>
    <row r="579" spans="1:4" x14ac:dyDescent="0.2">
      <c r="A579" s="8"/>
      <c r="B579" s="9"/>
      <c r="C579" s="9"/>
      <c r="D579" s="9"/>
    </row>
    <row r="580" spans="1:4" x14ac:dyDescent="0.2">
      <c r="A580" s="8"/>
      <c r="B580" s="9"/>
      <c r="C580" s="9"/>
      <c r="D580" s="9"/>
    </row>
    <row r="581" spans="1:4" x14ac:dyDescent="0.2">
      <c r="A581" s="8"/>
      <c r="B581" s="9"/>
      <c r="C581" s="9"/>
      <c r="D581" s="9"/>
    </row>
    <row r="582" spans="1:4" x14ac:dyDescent="0.2">
      <c r="A582" s="8"/>
      <c r="B582" s="9"/>
      <c r="C582" s="9"/>
      <c r="D582" s="9"/>
    </row>
    <row r="583" spans="1:4" x14ac:dyDescent="0.2">
      <c r="A583" s="8"/>
      <c r="B583" s="9"/>
      <c r="C583" s="9"/>
      <c r="D583" s="9"/>
    </row>
    <row r="584" spans="1:4" x14ac:dyDescent="0.2">
      <c r="A584" s="8"/>
      <c r="B584" s="9"/>
      <c r="C584" s="9"/>
      <c r="D584" s="9"/>
    </row>
    <row r="585" spans="1:4" x14ac:dyDescent="0.2">
      <c r="A585" s="8"/>
      <c r="B585" s="9"/>
      <c r="C585" s="9"/>
      <c r="D585" s="9"/>
    </row>
    <row r="586" spans="1:4" x14ac:dyDescent="0.2">
      <c r="A586" s="8"/>
      <c r="B586" s="9"/>
      <c r="C586" s="9"/>
      <c r="D586" s="9"/>
    </row>
    <row r="587" spans="1:4" x14ac:dyDescent="0.2">
      <c r="A587" s="8"/>
      <c r="B587" s="9"/>
      <c r="C587" s="9"/>
      <c r="D587" s="9"/>
    </row>
    <row r="588" spans="1:4" x14ac:dyDescent="0.2">
      <c r="A588" s="8"/>
      <c r="B588" s="9"/>
      <c r="C588" s="9"/>
      <c r="D588" s="9"/>
    </row>
    <row r="589" spans="1:4" x14ac:dyDescent="0.2">
      <c r="A589" s="8"/>
      <c r="B589" s="9"/>
      <c r="C589" s="9"/>
      <c r="D589" s="9"/>
    </row>
    <row r="590" spans="1:4" x14ac:dyDescent="0.2">
      <c r="A590" s="8"/>
      <c r="B590" s="9"/>
      <c r="C590" s="9"/>
      <c r="D590" s="9"/>
    </row>
    <row r="591" spans="1:4" x14ac:dyDescent="0.2">
      <c r="A591" s="8"/>
      <c r="B591" s="9"/>
      <c r="C591" s="9"/>
      <c r="D591" s="9"/>
    </row>
    <row r="592" spans="1:4" x14ac:dyDescent="0.2">
      <c r="A592" s="8"/>
      <c r="B592" s="9"/>
      <c r="C592" s="9"/>
      <c r="D592" s="9"/>
    </row>
    <row r="593" spans="1:4" x14ac:dyDescent="0.2">
      <c r="A593" s="8"/>
      <c r="B593" s="9"/>
      <c r="C593" s="9"/>
      <c r="D593" s="9"/>
    </row>
    <row r="594" spans="1:4" x14ac:dyDescent="0.2">
      <c r="A594" s="8"/>
      <c r="B594" s="9"/>
      <c r="C594" s="9"/>
      <c r="D594" s="9"/>
    </row>
    <row r="595" spans="1:4" x14ac:dyDescent="0.2">
      <c r="A595" s="8"/>
      <c r="B595" s="9"/>
      <c r="C595" s="9"/>
      <c r="D595" s="9"/>
    </row>
    <row r="596" spans="1:4" x14ac:dyDescent="0.2">
      <c r="A596" s="8"/>
      <c r="B596" s="9"/>
      <c r="C596" s="9"/>
      <c r="D596" s="9"/>
    </row>
    <row r="597" spans="1:4" x14ac:dyDescent="0.2">
      <c r="A597" s="8"/>
      <c r="B597" s="9"/>
      <c r="C597" s="9"/>
      <c r="D597" s="9"/>
    </row>
    <row r="598" spans="1:4" x14ac:dyDescent="0.2">
      <c r="A598" s="8"/>
      <c r="B598" s="9"/>
      <c r="C598" s="9"/>
      <c r="D598" s="9"/>
    </row>
    <row r="599" spans="1:4" x14ac:dyDescent="0.2">
      <c r="A599" s="8"/>
      <c r="B599" s="9"/>
      <c r="C599" s="9"/>
      <c r="D599" s="9"/>
    </row>
    <row r="600" spans="1:4" x14ac:dyDescent="0.2">
      <c r="A600" s="8"/>
      <c r="B600" s="9"/>
      <c r="C600" s="9"/>
      <c r="D600" s="9"/>
    </row>
    <row r="601" spans="1:4" x14ac:dyDescent="0.2">
      <c r="A601" s="8"/>
      <c r="B601" s="9"/>
      <c r="C601" s="9"/>
      <c r="D601" s="9"/>
    </row>
    <row r="602" spans="1:4" x14ac:dyDescent="0.2">
      <c r="A602" s="8"/>
      <c r="B602" s="9"/>
      <c r="C602" s="9"/>
      <c r="D602" s="9"/>
    </row>
    <row r="603" spans="1:4" x14ac:dyDescent="0.2">
      <c r="A603" s="8"/>
      <c r="B603" s="9"/>
      <c r="C603" s="9"/>
      <c r="D603" s="9"/>
    </row>
    <row r="604" spans="1:4" x14ac:dyDescent="0.2">
      <c r="A604" s="8"/>
      <c r="B604" s="9"/>
      <c r="C604" s="9"/>
      <c r="D604" s="9"/>
    </row>
    <row r="605" spans="1:4" x14ac:dyDescent="0.2">
      <c r="A605" s="8"/>
      <c r="B605" s="9"/>
      <c r="C605" s="9"/>
      <c r="D605" s="9"/>
    </row>
    <row r="606" spans="1:4" x14ac:dyDescent="0.2">
      <c r="A606" s="8"/>
      <c r="B606" s="9"/>
      <c r="C606" s="9"/>
      <c r="D606" s="9"/>
    </row>
    <row r="607" spans="1:4" x14ac:dyDescent="0.2">
      <c r="A607" s="8"/>
      <c r="B607" s="9"/>
      <c r="C607" s="9"/>
      <c r="D607" s="9"/>
    </row>
    <row r="608" spans="1:4" x14ac:dyDescent="0.2">
      <c r="A608" s="8"/>
      <c r="B608" s="9"/>
      <c r="C608" s="9"/>
      <c r="D608" s="9"/>
    </row>
    <row r="609" spans="1:4" x14ac:dyDescent="0.2">
      <c r="A609" s="8"/>
      <c r="B609" s="9"/>
      <c r="C609" s="9"/>
      <c r="D609" s="9"/>
    </row>
    <row r="610" spans="1:4" x14ac:dyDescent="0.2">
      <c r="A610" s="8"/>
      <c r="B610" s="9"/>
      <c r="C610" s="9"/>
      <c r="D610" s="9"/>
    </row>
    <row r="611" spans="1:4" x14ac:dyDescent="0.2">
      <c r="A611" s="8"/>
      <c r="B611" s="9"/>
      <c r="C611" s="9"/>
      <c r="D611" s="9"/>
    </row>
    <row r="612" spans="1:4" x14ac:dyDescent="0.2">
      <c r="A612" s="8"/>
      <c r="B612" s="9"/>
      <c r="C612" s="9"/>
      <c r="D612" s="9"/>
    </row>
    <row r="613" spans="1:4" x14ac:dyDescent="0.2">
      <c r="A613" s="8"/>
      <c r="B613" s="9"/>
      <c r="C613" s="9"/>
      <c r="D613" s="9"/>
    </row>
    <row r="614" spans="1:4" x14ac:dyDescent="0.2">
      <c r="A614" s="8"/>
      <c r="B614" s="9"/>
      <c r="C614" s="9"/>
      <c r="D614" s="9"/>
    </row>
    <row r="615" spans="1:4" x14ac:dyDescent="0.2">
      <c r="A615" s="8"/>
      <c r="B615" s="9"/>
      <c r="C615" s="9"/>
      <c r="D615" s="9"/>
    </row>
    <row r="616" spans="1:4" x14ac:dyDescent="0.2">
      <c r="A616" s="8"/>
      <c r="B616" s="9"/>
      <c r="C616" s="9"/>
      <c r="D616" s="9"/>
    </row>
    <row r="617" spans="1:4" x14ac:dyDescent="0.2">
      <c r="A617" s="8"/>
      <c r="B617" s="9"/>
      <c r="C617" s="9"/>
      <c r="D617" s="9"/>
    </row>
    <row r="618" spans="1:4" x14ac:dyDescent="0.2">
      <c r="A618" s="8"/>
      <c r="B618" s="9"/>
      <c r="C618" s="9"/>
      <c r="D618" s="9"/>
    </row>
    <row r="619" spans="1:4" x14ac:dyDescent="0.2">
      <c r="A619" s="8"/>
      <c r="B619" s="9"/>
      <c r="C619" s="9"/>
      <c r="D619" s="9"/>
    </row>
    <row r="620" spans="1:4" x14ac:dyDescent="0.2">
      <c r="A620" s="8"/>
      <c r="B620" s="9"/>
      <c r="C620" s="9"/>
      <c r="D620" s="9"/>
    </row>
    <row r="621" spans="1:4" x14ac:dyDescent="0.2">
      <c r="A621" s="8"/>
      <c r="B621" s="9"/>
      <c r="C621" s="9"/>
      <c r="D621" s="9"/>
    </row>
    <row r="622" spans="1:4" x14ac:dyDescent="0.2">
      <c r="A622" s="8"/>
      <c r="B622" s="9"/>
      <c r="C622" s="9"/>
      <c r="D622" s="9"/>
    </row>
    <row r="623" spans="1:4" x14ac:dyDescent="0.2">
      <c r="A623" s="8"/>
      <c r="B623" s="9"/>
      <c r="C623" s="9"/>
      <c r="D623" s="9"/>
    </row>
    <row r="624" spans="1:4" x14ac:dyDescent="0.2">
      <c r="A624" s="8"/>
      <c r="B624" s="9"/>
      <c r="C624" s="9"/>
      <c r="D624" s="9"/>
    </row>
    <row r="625" spans="1:4" x14ac:dyDescent="0.2">
      <c r="A625" s="8"/>
      <c r="B625" s="9"/>
      <c r="C625" s="9"/>
      <c r="D625" s="9"/>
    </row>
    <row r="626" spans="1:4" x14ac:dyDescent="0.2">
      <c r="A626" s="8"/>
      <c r="B626" s="9"/>
      <c r="C626" s="9"/>
      <c r="D626" s="9"/>
    </row>
    <row r="627" spans="1:4" x14ac:dyDescent="0.2">
      <c r="A627" s="8"/>
      <c r="B627" s="9"/>
      <c r="C627" s="9"/>
      <c r="D627" s="9"/>
    </row>
    <row r="628" spans="1:4" x14ac:dyDescent="0.2">
      <c r="A628" s="8"/>
      <c r="B628" s="9"/>
      <c r="C628" s="9"/>
      <c r="D628" s="9"/>
    </row>
    <row r="629" spans="1:4" x14ac:dyDescent="0.2">
      <c r="A629" s="8"/>
      <c r="B629" s="9"/>
      <c r="C629" s="9"/>
      <c r="D629" s="9"/>
    </row>
    <row r="630" spans="1:4" x14ac:dyDescent="0.2">
      <c r="A630" s="8"/>
      <c r="B630" s="9"/>
      <c r="C630" s="9"/>
      <c r="D630" s="9"/>
    </row>
    <row r="631" spans="1:4" x14ac:dyDescent="0.2">
      <c r="A631" s="8"/>
      <c r="B631" s="9"/>
      <c r="C631" s="9"/>
      <c r="D631" s="9"/>
    </row>
    <row r="632" spans="1:4" x14ac:dyDescent="0.2">
      <c r="A632" s="8"/>
      <c r="B632" s="9"/>
      <c r="C632" s="9"/>
      <c r="D632" s="9"/>
    </row>
    <row r="633" spans="1:4" x14ac:dyDescent="0.2">
      <c r="A633" s="8"/>
      <c r="B633" s="9"/>
      <c r="C633" s="9"/>
      <c r="D633" s="9"/>
    </row>
    <row r="634" spans="1:4" x14ac:dyDescent="0.2">
      <c r="A634" s="8"/>
      <c r="B634" s="9"/>
      <c r="C634" s="9"/>
      <c r="D634" s="9"/>
    </row>
    <row r="635" spans="1:4" x14ac:dyDescent="0.2">
      <c r="A635" s="8"/>
      <c r="B635" s="9"/>
      <c r="C635" s="9"/>
      <c r="D635" s="9"/>
    </row>
    <row r="636" spans="1:4" x14ac:dyDescent="0.2">
      <c r="A636" s="8"/>
      <c r="B636" s="9"/>
      <c r="C636" s="9"/>
      <c r="D636" s="9"/>
    </row>
    <row r="637" spans="1:4" x14ac:dyDescent="0.2">
      <c r="A637" s="8"/>
      <c r="B637" s="9"/>
      <c r="C637" s="9"/>
      <c r="D637" s="9"/>
    </row>
    <row r="638" spans="1:4" x14ac:dyDescent="0.2">
      <c r="A638" s="8"/>
      <c r="B638" s="9"/>
      <c r="C638" s="9"/>
      <c r="D638" s="9"/>
    </row>
    <row r="639" spans="1:4" x14ac:dyDescent="0.2">
      <c r="A639" s="8"/>
      <c r="B639" s="9"/>
      <c r="C639" s="9"/>
      <c r="D639" s="9"/>
    </row>
    <row r="640" spans="1:4" x14ac:dyDescent="0.2">
      <c r="A640" s="8"/>
      <c r="B640" s="9"/>
      <c r="C640" s="9"/>
      <c r="D640" s="9"/>
    </row>
    <row r="641" spans="1:4" x14ac:dyDescent="0.2">
      <c r="A641" s="8"/>
      <c r="B641" s="9"/>
      <c r="C641" s="9"/>
      <c r="D641" s="9"/>
    </row>
    <row r="642" spans="1:4" x14ac:dyDescent="0.2">
      <c r="A642" s="8"/>
      <c r="B642" s="9"/>
      <c r="C642" s="9"/>
      <c r="D642" s="9"/>
    </row>
    <row r="643" spans="1:4" x14ac:dyDescent="0.2">
      <c r="A643" s="8"/>
      <c r="B643" s="9"/>
      <c r="C643" s="9"/>
      <c r="D643" s="9"/>
    </row>
    <row r="644" spans="1:4" x14ac:dyDescent="0.2">
      <c r="A644" s="8"/>
      <c r="B644" s="9"/>
      <c r="C644" s="9"/>
      <c r="D644" s="9"/>
    </row>
    <row r="645" spans="1:4" x14ac:dyDescent="0.2">
      <c r="A645" s="8"/>
      <c r="B645" s="9"/>
      <c r="C645" s="9"/>
      <c r="D645" s="9"/>
    </row>
    <row r="646" spans="1:4" x14ac:dyDescent="0.2">
      <c r="A646" s="8"/>
      <c r="B646" s="9"/>
      <c r="C646" s="9"/>
      <c r="D646" s="9"/>
    </row>
    <row r="647" spans="1:4" x14ac:dyDescent="0.2">
      <c r="A647" s="8"/>
      <c r="B647" s="9"/>
      <c r="C647" s="9"/>
      <c r="D647" s="9"/>
    </row>
    <row r="648" spans="1:4" x14ac:dyDescent="0.2">
      <c r="A648" s="8"/>
      <c r="B648" s="9"/>
      <c r="C648" s="9"/>
      <c r="D648" s="9"/>
    </row>
    <row r="649" spans="1:4" x14ac:dyDescent="0.2">
      <c r="A649" s="8"/>
      <c r="B649" s="9"/>
      <c r="C649" s="9"/>
      <c r="D649" s="9"/>
    </row>
    <row r="650" spans="1:4" x14ac:dyDescent="0.2">
      <c r="A650" s="8"/>
      <c r="B650" s="9"/>
      <c r="C650" s="9"/>
      <c r="D650" s="9"/>
    </row>
    <row r="651" spans="1:4" x14ac:dyDescent="0.2">
      <c r="A651" s="8"/>
      <c r="B651" s="9"/>
      <c r="C651" s="9"/>
      <c r="D651" s="9"/>
    </row>
    <row r="652" spans="1:4" x14ac:dyDescent="0.2">
      <c r="A652" s="8"/>
      <c r="B652" s="9"/>
      <c r="C652" s="9"/>
      <c r="D652" s="9"/>
    </row>
    <row r="653" spans="1:4" x14ac:dyDescent="0.2">
      <c r="A653" s="8"/>
      <c r="B653" s="9"/>
      <c r="C653" s="9"/>
      <c r="D653" s="9"/>
    </row>
    <row r="654" spans="1:4" x14ac:dyDescent="0.2">
      <c r="A654" s="8"/>
      <c r="B654" s="9"/>
      <c r="C654" s="9"/>
      <c r="D654" s="9"/>
    </row>
    <row r="655" spans="1:4" x14ac:dyDescent="0.2">
      <c r="A655" s="8"/>
      <c r="B655" s="9"/>
      <c r="C655" s="9"/>
      <c r="D655" s="9"/>
    </row>
    <row r="656" spans="1:4" x14ac:dyDescent="0.2">
      <c r="A656" s="8"/>
      <c r="B656" s="9"/>
      <c r="C656" s="9"/>
      <c r="D656" s="9"/>
    </row>
    <row r="657" spans="1:4" x14ac:dyDescent="0.2">
      <c r="A657" s="8"/>
      <c r="B657" s="9"/>
      <c r="C657" s="9"/>
      <c r="D657" s="9"/>
    </row>
    <row r="658" spans="1:4" x14ac:dyDescent="0.2">
      <c r="A658" s="8"/>
      <c r="B658" s="9"/>
      <c r="C658" s="9"/>
      <c r="D658" s="9"/>
    </row>
    <row r="659" spans="1:4" x14ac:dyDescent="0.2">
      <c r="A659" s="8"/>
      <c r="B659" s="9"/>
      <c r="C659" s="9"/>
      <c r="D659" s="9"/>
    </row>
    <row r="660" spans="1:4" x14ac:dyDescent="0.2">
      <c r="A660" s="8"/>
      <c r="B660" s="9"/>
      <c r="C660" s="9"/>
      <c r="D660" s="9"/>
    </row>
    <row r="661" spans="1:4" x14ac:dyDescent="0.2">
      <c r="A661" s="8"/>
      <c r="B661" s="9"/>
      <c r="C661" s="9"/>
      <c r="D661" s="9"/>
    </row>
    <row r="662" spans="1:4" x14ac:dyDescent="0.2">
      <c r="A662" s="8"/>
      <c r="B662" s="9"/>
      <c r="C662" s="9"/>
      <c r="D662" s="9"/>
    </row>
    <row r="663" spans="1:4" x14ac:dyDescent="0.2">
      <c r="A663" s="8"/>
      <c r="B663" s="9"/>
      <c r="C663" s="9"/>
      <c r="D663" s="9"/>
    </row>
    <row r="664" spans="1:4" x14ac:dyDescent="0.2">
      <c r="A664" s="8"/>
      <c r="B664" s="9"/>
      <c r="C664" s="9"/>
      <c r="D664" s="9"/>
    </row>
    <row r="665" spans="1:4" x14ac:dyDescent="0.2">
      <c r="A665" s="8"/>
      <c r="B665" s="9"/>
      <c r="C665" s="9"/>
      <c r="D665" s="9"/>
    </row>
    <row r="666" spans="1:4" x14ac:dyDescent="0.2">
      <c r="A666" s="8"/>
      <c r="B666" s="9"/>
      <c r="C666" s="9"/>
      <c r="D666" s="9"/>
    </row>
    <row r="667" spans="1:4" x14ac:dyDescent="0.2">
      <c r="A667" s="8"/>
      <c r="B667" s="9"/>
      <c r="C667" s="9"/>
      <c r="D667" s="9"/>
    </row>
    <row r="668" spans="1:4" x14ac:dyDescent="0.2">
      <c r="A668" s="8"/>
      <c r="B668" s="9"/>
      <c r="C668" s="9"/>
      <c r="D668" s="9"/>
    </row>
    <row r="669" spans="1:4" x14ac:dyDescent="0.2">
      <c r="A669" s="8"/>
      <c r="B669" s="9"/>
      <c r="C669" s="9"/>
      <c r="D669" s="9"/>
    </row>
    <row r="670" spans="1:4" x14ac:dyDescent="0.2">
      <c r="A670" s="8"/>
      <c r="B670" s="9"/>
      <c r="C670" s="9"/>
      <c r="D670" s="9"/>
    </row>
    <row r="671" spans="1:4" x14ac:dyDescent="0.2">
      <c r="A671" s="8"/>
      <c r="B671" s="9"/>
      <c r="C671" s="9"/>
      <c r="D671" s="9"/>
    </row>
    <row r="672" spans="1:4" x14ac:dyDescent="0.2">
      <c r="A672" s="8"/>
      <c r="B672" s="9"/>
      <c r="C672" s="9"/>
      <c r="D672" s="9"/>
    </row>
    <row r="673" spans="1:4" x14ac:dyDescent="0.2">
      <c r="A673" s="8"/>
      <c r="B673" s="9"/>
      <c r="C673" s="9"/>
      <c r="D673" s="9"/>
    </row>
    <row r="674" spans="1:4" x14ac:dyDescent="0.2">
      <c r="A674" s="8"/>
      <c r="B674" s="9"/>
      <c r="C674" s="9"/>
      <c r="D674" s="9"/>
    </row>
    <row r="675" spans="1:4" x14ac:dyDescent="0.2">
      <c r="A675" s="8"/>
      <c r="B675" s="9"/>
      <c r="C675" s="9"/>
      <c r="D675" s="9"/>
    </row>
    <row r="676" spans="1:4" x14ac:dyDescent="0.2">
      <c r="A676" s="8"/>
      <c r="B676" s="9"/>
      <c r="C676" s="9"/>
      <c r="D676" s="9"/>
    </row>
    <row r="677" spans="1:4" x14ac:dyDescent="0.2">
      <c r="A677" s="8"/>
      <c r="B677" s="9"/>
      <c r="C677" s="9"/>
      <c r="D677" s="9"/>
    </row>
    <row r="678" spans="1:4" x14ac:dyDescent="0.2">
      <c r="A678" s="8"/>
      <c r="B678" s="9"/>
      <c r="C678" s="9"/>
      <c r="D678" s="9"/>
    </row>
    <row r="679" spans="1:4" x14ac:dyDescent="0.2">
      <c r="A679" s="8"/>
      <c r="B679" s="9"/>
      <c r="C679" s="9"/>
      <c r="D679" s="9"/>
    </row>
    <row r="680" spans="1:4" x14ac:dyDescent="0.2">
      <c r="A680" s="8"/>
      <c r="B680" s="9"/>
      <c r="C680" s="9"/>
      <c r="D680" s="9"/>
    </row>
    <row r="681" spans="1:4" x14ac:dyDescent="0.2">
      <c r="A681" s="8"/>
      <c r="B681" s="9"/>
      <c r="C681" s="9"/>
      <c r="D681" s="9"/>
    </row>
    <row r="682" spans="1:4" x14ac:dyDescent="0.2">
      <c r="A682" s="8"/>
      <c r="B682" s="9"/>
      <c r="C682" s="9"/>
      <c r="D682" s="9"/>
    </row>
    <row r="683" spans="1:4" x14ac:dyDescent="0.2">
      <c r="A683" s="8"/>
      <c r="B683" s="9"/>
      <c r="C683" s="9"/>
      <c r="D683" s="9"/>
    </row>
    <row r="684" spans="1:4" x14ac:dyDescent="0.2">
      <c r="A684" s="8"/>
      <c r="B684" s="9"/>
      <c r="C684" s="9"/>
      <c r="D684" s="9"/>
    </row>
    <row r="685" spans="1:4" x14ac:dyDescent="0.2">
      <c r="A685" s="8"/>
      <c r="B685" s="9"/>
      <c r="C685" s="9"/>
      <c r="D685" s="9"/>
    </row>
    <row r="686" spans="1:4" x14ac:dyDescent="0.2">
      <c r="A686" s="8"/>
      <c r="B686" s="9"/>
      <c r="C686" s="9"/>
      <c r="D686" s="9"/>
    </row>
    <row r="687" spans="1:4" x14ac:dyDescent="0.2">
      <c r="A687" s="8"/>
      <c r="B687" s="9"/>
      <c r="C687" s="9"/>
      <c r="D687" s="9"/>
    </row>
    <row r="688" spans="1:4" x14ac:dyDescent="0.2">
      <c r="A688" s="8"/>
      <c r="B688" s="9"/>
      <c r="C688" s="9"/>
      <c r="D688" s="9"/>
    </row>
    <row r="689" spans="1:4" x14ac:dyDescent="0.2">
      <c r="A689" s="8"/>
      <c r="B689" s="9"/>
      <c r="C689" s="9"/>
      <c r="D689" s="9"/>
    </row>
    <row r="690" spans="1:4" x14ac:dyDescent="0.2">
      <c r="A690" s="8"/>
      <c r="B690" s="9"/>
      <c r="C690" s="9"/>
      <c r="D690" s="9"/>
    </row>
    <row r="691" spans="1:4" x14ac:dyDescent="0.2">
      <c r="A691" s="8"/>
      <c r="B691" s="9"/>
      <c r="C691" s="9"/>
      <c r="D691" s="9"/>
    </row>
    <row r="692" spans="1:4" x14ac:dyDescent="0.2">
      <c r="A692" s="8"/>
      <c r="B692" s="9"/>
      <c r="C692" s="9"/>
      <c r="D692" s="9"/>
    </row>
    <row r="693" spans="1:4" x14ac:dyDescent="0.2">
      <c r="A693" s="8"/>
      <c r="B693" s="9"/>
      <c r="C693" s="9"/>
      <c r="D693" s="9"/>
    </row>
    <row r="694" spans="1:4" x14ac:dyDescent="0.2">
      <c r="A694" s="8"/>
      <c r="B694" s="9"/>
      <c r="C694" s="9"/>
      <c r="D694" s="9"/>
    </row>
    <row r="695" spans="1:4" x14ac:dyDescent="0.2">
      <c r="A695" s="8"/>
      <c r="B695" s="9"/>
      <c r="C695" s="9"/>
      <c r="D695" s="9"/>
    </row>
    <row r="696" spans="1:4" x14ac:dyDescent="0.2">
      <c r="A696" s="8"/>
      <c r="B696" s="9"/>
      <c r="C696" s="9"/>
      <c r="D696" s="9"/>
    </row>
    <row r="697" spans="1:4" x14ac:dyDescent="0.2">
      <c r="A697" s="8"/>
      <c r="B697" s="9"/>
      <c r="C697" s="9"/>
      <c r="D697" s="9"/>
    </row>
    <row r="698" spans="1:4" x14ac:dyDescent="0.2">
      <c r="A698" s="8"/>
      <c r="B698" s="9"/>
      <c r="C698" s="9"/>
      <c r="D698" s="9"/>
    </row>
    <row r="699" spans="1:4" x14ac:dyDescent="0.2">
      <c r="A699" s="8"/>
      <c r="B699" s="9"/>
      <c r="C699" s="9"/>
      <c r="D699" s="9"/>
    </row>
    <row r="700" spans="1:4" x14ac:dyDescent="0.2">
      <c r="A700" s="8"/>
      <c r="B700" s="9"/>
      <c r="C700" s="9"/>
      <c r="D700" s="9"/>
    </row>
    <row r="701" spans="1:4" x14ac:dyDescent="0.2">
      <c r="A701" s="8"/>
      <c r="B701" s="9"/>
      <c r="C701" s="9"/>
      <c r="D701" s="9"/>
    </row>
    <row r="702" spans="1:4" x14ac:dyDescent="0.2">
      <c r="A702" s="8"/>
      <c r="B702" s="9"/>
      <c r="C702" s="9"/>
      <c r="D702" s="9"/>
    </row>
    <row r="703" spans="1:4" x14ac:dyDescent="0.2">
      <c r="A703" s="8"/>
      <c r="B703" s="9"/>
      <c r="C703" s="9"/>
      <c r="D703" s="9"/>
    </row>
    <row r="704" spans="1:4" x14ac:dyDescent="0.2">
      <c r="A704" s="8"/>
      <c r="B704" s="9"/>
      <c r="C704" s="9"/>
      <c r="D704" s="9"/>
    </row>
    <row r="705" spans="1:4" x14ac:dyDescent="0.2">
      <c r="A705" s="8"/>
      <c r="B705" s="9"/>
      <c r="C705" s="9"/>
      <c r="D705" s="9"/>
    </row>
    <row r="706" spans="1:4" x14ac:dyDescent="0.2">
      <c r="A706" s="8"/>
      <c r="B706" s="9"/>
      <c r="C706" s="9"/>
      <c r="D706" s="9"/>
    </row>
    <row r="707" spans="1:4" x14ac:dyDescent="0.2">
      <c r="A707" s="8"/>
      <c r="B707" s="9"/>
      <c r="C707" s="9"/>
      <c r="D707" s="9"/>
    </row>
    <row r="708" spans="1:4" x14ac:dyDescent="0.2">
      <c r="A708" s="8"/>
      <c r="B708" s="9"/>
      <c r="C708" s="9"/>
      <c r="D708" s="9"/>
    </row>
    <row r="709" spans="1:4" x14ac:dyDescent="0.2">
      <c r="A709" s="8"/>
      <c r="B709" s="9"/>
      <c r="C709" s="9"/>
      <c r="D709" s="9"/>
    </row>
    <row r="710" spans="1:4" x14ac:dyDescent="0.2">
      <c r="A710" s="8"/>
      <c r="B710" s="9"/>
      <c r="C710" s="9"/>
      <c r="D710" s="9"/>
    </row>
    <row r="711" spans="1:4" x14ac:dyDescent="0.2">
      <c r="A711" s="8"/>
      <c r="B711" s="9"/>
      <c r="C711" s="9"/>
      <c r="D711" s="9"/>
    </row>
    <row r="712" spans="1:4" x14ac:dyDescent="0.2">
      <c r="A712" s="8"/>
      <c r="B712" s="9"/>
      <c r="C712" s="9"/>
      <c r="D712" s="9"/>
    </row>
    <row r="713" spans="1:4" x14ac:dyDescent="0.2">
      <c r="A713" s="8"/>
      <c r="B713" s="9"/>
      <c r="C713" s="9"/>
      <c r="D713" s="9"/>
    </row>
    <row r="714" spans="1:4" x14ac:dyDescent="0.2">
      <c r="A714" s="8"/>
      <c r="B714" s="9"/>
      <c r="C714" s="9"/>
      <c r="D714" s="9"/>
    </row>
    <row r="715" spans="1:4" x14ac:dyDescent="0.2">
      <c r="A715" s="8"/>
      <c r="B715" s="9"/>
      <c r="C715" s="9"/>
      <c r="D715" s="9"/>
    </row>
    <row r="716" spans="1:4" x14ac:dyDescent="0.2">
      <c r="A716" s="8"/>
      <c r="B716" s="9"/>
      <c r="C716" s="9"/>
      <c r="D716" s="9"/>
    </row>
    <row r="717" spans="1:4" x14ac:dyDescent="0.2">
      <c r="A717" s="8"/>
      <c r="B717" s="9"/>
      <c r="C717" s="9"/>
      <c r="D717" s="9"/>
    </row>
    <row r="718" spans="1:4" x14ac:dyDescent="0.2">
      <c r="A718" s="8"/>
      <c r="B718" s="9"/>
      <c r="C718" s="9"/>
      <c r="D718" s="9"/>
    </row>
    <row r="719" spans="1:4" x14ac:dyDescent="0.2">
      <c r="A719" s="8"/>
      <c r="B719" s="9"/>
      <c r="C719" s="9"/>
      <c r="D719" s="9"/>
    </row>
    <row r="720" spans="1:4" x14ac:dyDescent="0.2">
      <c r="A720" s="8"/>
      <c r="B720" s="9"/>
      <c r="C720" s="9"/>
      <c r="D720" s="9"/>
    </row>
    <row r="721" spans="1:4" x14ac:dyDescent="0.2">
      <c r="A721" s="8"/>
      <c r="B721" s="9"/>
      <c r="C721" s="9"/>
      <c r="D721" s="9"/>
    </row>
    <row r="722" spans="1:4" x14ac:dyDescent="0.2">
      <c r="A722" s="8"/>
      <c r="B722" s="9"/>
      <c r="C722" s="9"/>
      <c r="D722" s="9"/>
    </row>
    <row r="723" spans="1:4" x14ac:dyDescent="0.2">
      <c r="A723" s="8"/>
      <c r="B723" s="9"/>
      <c r="C723" s="9"/>
      <c r="D723" s="9"/>
    </row>
    <row r="724" spans="1:4" x14ac:dyDescent="0.2">
      <c r="A724" s="8"/>
      <c r="B724" s="9"/>
      <c r="C724" s="9"/>
      <c r="D724" s="9"/>
    </row>
    <row r="725" spans="1:4" x14ac:dyDescent="0.2">
      <c r="A725" s="8"/>
      <c r="B725" s="9"/>
      <c r="C725" s="9"/>
      <c r="D725" s="9"/>
    </row>
    <row r="726" spans="1:4" x14ac:dyDescent="0.2">
      <c r="A726" s="8"/>
      <c r="B726" s="9"/>
      <c r="C726" s="9"/>
      <c r="D726" s="9"/>
    </row>
    <row r="727" spans="1:4" x14ac:dyDescent="0.2">
      <c r="A727" s="8"/>
      <c r="B727" s="9"/>
      <c r="C727" s="9"/>
      <c r="D727" s="9"/>
    </row>
    <row r="728" spans="1:4" x14ac:dyDescent="0.2">
      <c r="A728" s="8"/>
      <c r="B728" s="9"/>
      <c r="C728" s="9"/>
      <c r="D728" s="9"/>
    </row>
    <row r="729" spans="1:4" x14ac:dyDescent="0.2">
      <c r="A729" s="8"/>
      <c r="B729" s="9"/>
      <c r="C729" s="9"/>
      <c r="D729" s="9"/>
    </row>
    <row r="730" spans="1:4" x14ac:dyDescent="0.2">
      <c r="A730" s="8"/>
      <c r="B730" s="9"/>
      <c r="C730" s="9"/>
      <c r="D730" s="9"/>
    </row>
    <row r="731" spans="1:4" x14ac:dyDescent="0.2">
      <c r="A731" s="8"/>
      <c r="B731" s="9"/>
      <c r="C731" s="9"/>
      <c r="D731" s="9"/>
    </row>
    <row r="732" spans="1:4" x14ac:dyDescent="0.2">
      <c r="A732" s="8"/>
      <c r="B732" s="9"/>
      <c r="C732" s="9"/>
      <c r="D732" s="9"/>
    </row>
    <row r="733" spans="1:4" x14ac:dyDescent="0.2">
      <c r="A733" s="8"/>
      <c r="B733" s="9"/>
      <c r="C733" s="9"/>
      <c r="D733" s="9"/>
    </row>
    <row r="734" spans="1:4" x14ac:dyDescent="0.2">
      <c r="A734" s="8"/>
      <c r="B734" s="9"/>
      <c r="C734" s="9"/>
      <c r="D734" s="9"/>
    </row>
    <row r="735" spans="1:4" x14ac:dyDescent="0.2">
      <c r="A735" s="8"/>
      <c r="B735" s="9"/>
      <c r="C735" s="9"/>
      <c r="D735" s="9"/>
    </row>
    <row r="736" spans="1:4" x14ac:dyDescent="0.2">
      <c r="A736" s="8"/>
      <c r="B736" s="9"/>
      <c r="C736" s="9"/>
      <c r="D736" s="9"/>
    </row>
    <row r="737" spans="1:4" x14ac:dyDescent="0.2">
      <c r="A737" s="8"/>
      <c r="B737" s="9"/>
      <c r="C737" s="9"/>
      <c r="D737" s="9"/>
    </row>
    <row r="738" spans="1:4" x14ac:dyDescent="0.2">
      <c r="A738" s="8"/>
      <c r="B738" s="9"/>
      <c r="C738" s="9"/>
      <c r="D738" s="9"/>
    </row>
    <row r="739" spans="1:4" x14ac:dyDescent="0.2">
      <c r="A739" s="8"/>
      <c r="B739" s="9"/>
      <c r="C739" s="9"/>
      <c r="D739" s="9"/>
    </row>
    <row r="740" spans="1:4" x14ac:dyDescent="0.2">
      <c r="A740" s="8"/>
      <c r="B740" s="9"/>
      <c r="C740" s="9"/>
      <c r="D740" s="9"/>
    </row>
    <row r="741" spans="1:4" x14ac:dyDescent="0.2">
      <c r="A741" s="8"/>
      <c r="B741" s="9"/>
      <c r="C741" s="9"/>
      <c r="D741" s="9"/>
    </row>
    <row r="742" spans="1:4" x14ac:dyDescent="0.2">
      <c r="A742" s="8"/>
      <c r="B742" s="9"/>
      <c r="C742" s="9"/>
      <c r="D742" s="9"/>
    </row>
    <row r="743" spans="1:4" x14ac:dyDescent="0.2">
      <c r="A743" s="8"/>
      <c r="B743" s="9"/>
      <c r="C743" s="9"/>
      <c r="D743" s="9"/>
    </row>
    <row r="744" spans="1:4" x14ac:dyDescent="0.2">
      <c r="A744" s="8"/>
      <c r="B744" s="9"/>
      <c r="C744" s="9"/>
      <c r="D744" s="9"/>
    </row>
    <row r="745" spans="1:4" x14ac:dyDescent="0.2">
      <c r="A745" s="8"/>
      <c r="B745" s="9"/>
      <c r="C745" s="9"/>
      <c r="D745" s="9"/>
    </row>
    <row r="746" spans="1:4" x14ac:dyDescent="0.2">
      <c r="A746" s="8"/>
      <c r="B746" s="9"/>
      <c r="C746" s="9"/>
      <c r="D746" s="9"/>
    </row>
    <row r="747" spans="1:4" x14ac:dyDescent="0.2">
      <c r="A747" s="8"/>
      <c r="B747" s="9"/>
      <c r="C747" s="9"/>
      <c r="D747" s="9"/>
    </row>
    <row r="748" spans="1:4" x14ac:dyDescent="0.2">
      <c r="A748" s="8"/>
      <c r="B748" s="9"/>
      <c r="C748" s="9"/>
      <c r="D748" s="9"/>
    </row>
    <row r="749" spans="1:4" x14ac:dyDescent="0.2">
      <c r="A749" s="8"/>
      <c r="B749" s="9"/>
      <c r="C749" s="9"/>
      <c r="D749" s="9"/>
    </row>
    <row r="750" spans="1:4" x14ac:dyDescent="0.2">
      <c r="A750" s="8"/>
      <c r="B750" s="9"/>
      <c r="C750" s="9"/>
      <c r="D750" s="9"/>
    </row>
    <row r="751" spans="1:4" x14ac:dyDescent="0.2">
      <c r="A751" s="8"/>
      <c r="B751" s="9"/>
      <c r="C751" s="9"/>
      <c r="D751" s="9"/>
    </row>
    <row r="752" spans="1:4" x14ac:dyDescent="0.2">
      <c r="A752" s="8"/>
      <c r="B752" s="9"/>
      <c r="C752" s="9"/>
      <c r="D752" s="9"/>
    </row>
    <row r="753" spans="1:4" x14ac:dyDescent="0.2">
      <c r="A753" s="8"/>
      <c r="B753" s="9"/>
      <c r="C753" s="9"/>
      <c r="D753" s="9"/>
    </row>
    <row r="754" spans="1:4" x14ac:dyDescent="0.2">
      <c r="A754" s="8"/>
      <c r="B754" s="9"/>
      <c r="C754" s="9"/>
      <c r="D754" s="9"/>
    </row>
    <row r="755" spans="1:4" x14ac:dyDescent="0.2">
      <c r="A755" s="8"/>
      <c r="B755" s="9"/>
      <c r="C755" s="9"/>
      <c r="D755" s="9"/>
    </row>
    <row r="756" spans="1:4" x14ac:dyDescent="0.2">
      <c r="A756" s="8"/>
      <c r="B756" s="9"/>
      <c r="C756" s="9"/>
      <c r="D756" s="9"/>
    </row>
    <row r="757" spans="1:4" x14ac:dyDescent="0.2">
      <c r="A757" s="8"/>
      <c r="B757" s="9"/>
      <c r="C757" s="9"/>
      <c r="D757" s="9"/>
    </row>
    <row r="758" spans="1:4" x14ac:dyDescent="0.2">
      <c r="A758" s="8"/>
      <c r="B758" s="9"/>
      <c r="C758" s="9"/>
      <c r="D758" s="9"/>
    </row>
    <row r="759" spans="1:4" x14ac:dyDescent="0.2">
      <c r="A759" s="8"/>
      <c r="B759" s="9"/>
      <c r="C759" s="9"/>
      <c r="D759" s="9"/>
    </row>
    <row r="760" spans="1:4" x14ac:dyDescent="0.2">
      <c r="A760" s="8"/>
      <c r="B760" s="9"/>
      <c r="C760" s="9"/>
      <c r="D760" s="9"/>
    </row>
    <row r="761" spans="1:4" x14ac:dyDescent="0.2">
      <c r="A761" s="8"/>
      <c r="B761" s="9"/>
      <c r="C761" s="9"/>
      <c r="D761" s="9"/>
    </row>
    <row r="762" spans="1:4" x14ac:dyDescent="0.2">
      <c r="A762" s="8"/>
      <c r="B762" s="9"/>
      <c r="C762" s="9"/>
      <c r="D762" s="9"/>
    </row>
    <row r="763" spans="1:4" x14ac:dyDescent="0.2">
      <c r="A763" s="8"/>
      <c r="B763" s="9"/>
      <c r="C763" s="9"/>
      <c r="D763" s="9"/>
    </row>
    <row r="764" spans="1:4" x14ac:dyDescent="0.2">
      <c r="A764" s="8"/>
      <c r="B764" s="9"/>
      <c r="C764" s="9"/>
      <c r="D764" s="9"/>
    </row>
    <row r="765" spans="1:4" x14ac:dyDescent="0.2">
      <c r="A765" s="8"/>
      <c r="B765" s="9"/>
      <c r="C765" s="9"/>
      <c r="D765" s="9"/>
    </row>
    <row r="766" spans="1:4" x14ac:dyDescent="0.2">
      <c r="A766" s="8"/>
      <c r="B766" s="9"/>
      <c r="C766" s="9"/>
      <c r="D766" s="9"/>
    </row>
    <row r="767" spans="1:4" x14ac:dyDescent="0.2">
      <c r="A767" s="8"/>
      <c r="B767" s="9"/>
      <c r="C767" s="9"/>
      <c r="D767" s="9"/>
    </row>
    <row r="768" spans="1:4" x14ac:dyDescent="0.2">
      <c r="A768" s="8"/>
      <c r="B768" s="9"/>
      <c r="C768" s="9"/>
      <c r="D768" s="9"/>
    </row>
    <row r="769" spans="1:4" x14ac:dyDescent="0.2">
      <c r="A769" s="8"/>
      <c r="B769" s="9"/>
      <c r="C769" s="9"/>
      <c r="D769" s="9"/>
    </row>
    <row r="770" spans="1:4" x14ac:dyDescent="0.2">
      <c r="A770" s="8"/>
      <c r="B770" s="9"/>
      <c r="C770" s="9"/>
      <c r="D770" s="9"/>
    </row>
    <row r="771" spans="1:4" x14ac:dyDescent="0.2">
      <c r="A771" s="8"/>
      <c r="B771" s="9"/>
      <c r="C771" s="9"/>
      <c r="D771" s="9"/>
    </row>
    <row r="772" spans="1:4" x14ac:dyDescent="0.2">
      <c r="A772" s="8"/>
      <c r="B772" s="9"/>
      <c r="C772" s="9"/>
      <c r="D772" s="9"/>
    </row>
    <row r="773" spans="1:4" x14ac:dyDescent="0.2">
      <c r="A773" s="8"/>
      <c r="B773" s="9"/>
      <c r="C773" s="9"/>
      <c r="D773" s="9"/>
    </row>
    <row r="774" spans="1:4" x14ac:dyDescent="0.2">
      <c r="A774" s="8"/>
      <c r="B774" s="9"/>
      <c r="C774" s="9"/>
      <c r="D774" s="9"/>
    </row>
    <row r="775" spans="1:4" x14ac:dyDescent="0.2">
      <c r="A775" s="8"/>
      <c r="B775" s="9"/>
      <c r="C775" s="9"/>
      <c r="D775" s="9"/>
    </row>
    <row r="776" spans="1:4" x14ac:dyDescent="0.2">
      <c r="A776" s="8"/>
      <c r="B776" s="9"/>
      <c r="C776" s="9"/>
      <c r="D776" s="9"/>
    </row>
    <row r="777" spans="1:4" x14ac:dyDescent="0.2">
      <c r="A777" s="8"/>
      <c r="B777" s="9"/>
      <c r="C777" s="9"/>
      <c r="D777" s="9"/>
    </row>
    <row r="778" spans="1:4" x14ac:dyDescent="0.2">
      <c r="A778" s="8"/>
      <c r="B778" s="9"/>
      <c r="C778" s="9"/>
      <c r="D778" s="9"/>
    </row>
    <row r="779" spans="1:4" x14ac:dyDescent="0.2">
      <c r="A779" s="8"/>
      <c r="B779" s="9"/>
      <c r="C779" s="9"/>
      <c r="D779" s="9"/>
    </row>
    <row r="780" spans="1:4" x14ac:dyDescent="0.2">
      <c r="A780" s="8"/>
      <c r="B780" s="9"/>
      <c r="C780" s="9"/>
      <c r="D780" s="9"/>
    </row>
    <row r="781" spans="1:4" x14ac:dyDescent="0.2">
      <c r="A781" s="8"/>
      <c r="B781" s="9"/>
      <c r="C781" s="9"/>
      <c r="D781" s="9"/>
    </row>
    <row r="782" spans="1:4" x14ac:dyDescent="0.2">
      <c r="A782" s="8"/>
      <c r="B782" s="9"/>
      <c r="C782" s="9"/>
      <c r="D782" s="9"/>
    </row>
    <row r="783" spans="1:4" x14ac:dyDescent="0.2">
      <c r="A783" s="8"/>
      <c r="B783" s="9"/>
      <c r="C783" s="9"/>
      <c r="D783" s="9"/>
    </row>
    <row r="784" spans="1:4" x14ac:dyDescent="0.2">
      <c r="A784" s="8"/>
      <c r="B784" s="9"/>
      <c r="C784" s="9"/>
      <c r="D784" s="9"/>
    </row>
    <row r="785" spans="1:4" x14ac:dyDescent="0.2">
      <c r="A785" s="8"/>
      <c r="B785" s="9"/>
      <c r="C785" s="9"/>
      <c r="D785" s="9"/>
    </row>
    <row r="786" spans="1:4" x14ac:dyDescent="0.2">
      <c r="A786" s="8"/>
      <c r="B786" s="9"/>
      <c r="C786" s="9"/>
      <c r="D786" s="9"/>
    </row>
    <row r="787" spans="1:4" x14ac:dyDescent="0.2">
      <c r="A787" s="8"/>
      <c r="B787" s="9"/>
      <c r="C787" s="9"/>
      <c r="D787" s="9"/>
    </row>
    <row r="788" spans="1:4" x14ac:dyDescent="0.2">
      <c r="A788" s="8"/>
      <c r="B788" s="9"/>
      <c r="C788" s="9"/>
      <c r="D788" s="9"/>
    </row>
    <row r="789" spans="1:4" x14ac:dyDescent="0.2">
      <c r="A789" s="8"/>
      <c r="B789" s="9"/>
      <c r="C789" s="9"/>
      <c r="D789" s="9"/>
    </row>
    <row r="790" spans="1:4" x14ac:dyDescent="0.2">
      <c r="A790" s="8"/>
      <c r="B790" s="9"/>
      <c r="C790" s="9"/>
      <c r="D790" s="9"/>
    </row>
    <row r="791" spans="1:4" x14ac:dyDescent="0.2">
      <c r="A791" s="8"/>
      <c r="B791" s="9"/>
      <c r="C791" s="9"/>
      <c r="D791" s="9"/>
    </row>
    <row r="792" spans="1:4" x14ac:dyDescent="0.2">
      <c r="A792" s="8"/>
      <c r="B792" s="9"/>
      <c r="C792" s="9"/>
      <c r="D792" s="9"/>
    </row>
    <row r="793" spans="1:4" x14ac:dyDescent="0.2">
      <c r="A793" s="8"/>
      <c r="B793" s="9"/>
      <c r="C793" s="9"/>
      <c r="D793" s="9"/>
    </row>
    <row r="794" spans="1:4" x14ac:dyDescent="0.2">
      <c r="A794" s="8"/>
      <c r="B794" s="9"/>
      <c r="C794" s="9"/>
      <c r="D794" s="9"/>
    </row>
    <row r="795" spans="1:4" x14ac:dyDescent="0.2">
      <c r="A795" s="8"/>
      <c r="B795" s="9"/>
      <c r="C795" s="9"/>
      <c r="D795" s="9"/>
    </row>
    <row r="796" spans="1:4" x14ac:dyDescent="0.2">
      <c r="A796" s="8"/>
      <c r="B796" s="9"/>
      <c r="C796" s="9"/>
      <c r="D796" s="9"/>
    </row>
    <row r="797" spans="1:4" x14ac:dyDescent="0.2">
      <c r="A797" s="8"/>
      <c r="B797" s="9"/>
      <c r="C797" s="9"/>
      <c r="D797" s="9"/>
    </row>
    <row r="798" spans="1:4" x14ac:dyDescent="0.2">
      <c r="A798" s="8"/>
      <c r="B798" s="9"/>
      <c r="C798" s="9"/>
      <c r="D798" s="9"/>
    </row>
    <row r="799" spans="1:4" x14ac:dyDescent="0.2">
      <c r="A799" s="8"/>
      <c r="B799" s="9"/>
      <c r="C799" s="9"/>
      <c r="D799" s="9"/>
    </row>
    <row r="800" spans="1:4" x14ac:dyDescent="0.2">
      <c r="A800" s="8"/>
      <c r="B800" s="9"/>
      <c r="C800" s="9"/>
      <c r="D800" s="9"/>
    </row>
    <row r="801" spans="1:4" x14ac:dyDescent="0.2">
      <c r="A801" s="8"/>
      <c r="B801" s="9"/>
      <c r="C801" s="9"/>
      <c r="D801" s="9"/>
    </row>
    <row r="802" spans="1:4" x14ac:dyDescent="0.2">
      <c r="A802" s="8"/>
      <c r="B802" s="9"/>
      <c r="C802" s="9"/>
      <c r="D802" s="9"/>
    </row>
    <row r="803" spans="1:4" x14ac:dyDescent="0.2">
      <c r="A803" s="8"/>
      <c r="B803" s="9"/>
      <c r="C803" s="9"/>
      <c r="D803" s="9"/>
    </row>
    <row r="804" spans="1:4" x14ac:dyDescent="0.2">
      <c r="A804" s="8"/>
      <c r="B804" s="9"/>
      <c r="C804" s="9"/>
      <c r="D804" s="9"/>
    </row>
    <row r="805" spans="1:4" x14ac:dyDescent="0.2">
      <c r="A805" s="8"/>
      <c r="B805" s="9"/>
      <c r="C805" s="9"/>
      <c r="D805" s="9"/>
    </row>
    <row r="806" spans="1:4" x14ac:dyDescent="0.2">
      <c r="A806" s="8"/>
      <c r="B806" s="9"/>
      <c r="C806" s="9"/>
      <c r="D806" s="9"/>
    </row>
    <row r="807" spans="1:4" x14ac:dyDescent="0.2">
      <c r="A807" s="8"/>
      <c r="B807" s="9"/>
      <c r="C807" s="9"/>
      <c r="D807" s="9"/>
    </row>
    <row r="808" spans="1:4" x14ac:dyDescent="0.2">
      <c r="A808" s="8"/>
      <c r="B808" s="9"/>
      <c r="C808" s="9"/>
      <c r="D808" s="9"/>
    </row>
    <row r="809" spans="1:4" x14ac:dyDescent="0.2">
      <c r="A809" s="8"/>
      <c r="B809" s="9"/>
      <c r="C809" s="9"/>
      <c r="D809" s="9"/>
    </row>
    <row r="810" spans="1:4" x14ac:dyDescent="0.2">
      <c r="A810" s="8"/>
      <c r="B810" s="9"/>
      <c r="C810" s="9"/>
      <c r="D810" s="9"/>
    </row>
    <row r="811" spans="1:4" x14ac:dyDescent="0.2">
      <c r="A811" s="8"/>
      <c r="B811" s="9"/>
      <c r="C811" s="9"/>
      <c r="D811" s="9"/>
    </row>
    <row r="812" spans="1:4" x14ac:dyDescent="0.2">
      <c r="A812" s="8"/>
      <c r="B812" s="9"/>
      <c r="C812" s="9"/>
      <c r="D812" s="9"/>
    </row>
    <row r="813" spans="1:4" x14ac:dyDescent="0.2">
      <c r="A813" s="8"/>
      <c r="B813" s="9"/>
      <c r="C813" s="9"/>
      <c r="D813" s="9"/>
    </row>
    <row r="814" spans="1:4" x14ac:dyDescent="0.2">
      <c r="A814" s="8"/>
      <c r="B814" s="9"/>
      <c r="C814" s="9"/>
      <c r="D814" s="9"/>
    </row>
    <row r="815" spans="1:4" x14ac:dyDescent="0.2">
      <c r="A815" s="8"/>
      <c r="B815" s="9"/>
      <c r="C815" s="9"/>
      <c r="D815" s="9"/>
    </row>
    <row r="816" spans="1:4" x14ac:dyDescent="0.2">
      <c r="A816" s="8"/>
      <c r="B816" s="9"/>
      <c r="C816" s="9"/>
      <c r="D816" s="9"/>
    </row>
    <row r="817" spans="1:4" x14ac:dyDescent="0.2">
      <c r="A817" s="8"/>
      <c r="B817" s="9"/>
      <c r="C817" s="9"/>
      <c r="D817" s="9"/>
    </row>
    <row r="818" spans="1:4" x14ac:dyDescent="0.2">
      <c r="A818" s="8"/>
      <c r="B818" s="9"/>
      <c r="C818" s="9"/>
      <c r="D818" s="9"/>
    </row>
    <row r="819" spans="1:4" x14ac:dyDescent="0.2">
      <c r="A819" s="8"/>
      <c r="B819" s="9"/>
      <c r="C819" s="9"/>
      <c r="D819" s="9"/>
    </row>
    <row r="820" spans="1:4" x14ac:dyDescent="0.2">
      <c r="A820" s="8"/>
      <c r="B820" s="9"/>
      <c r="C820" s="9"/>
      <c r="D820" s="9"/>
    </row>
    <row r="821" spans="1:4" x14ac:dyDescent="0.2">
      <c r="A821" s="8"/>
      <c r="B821" s="9"/>
      <c r="C821" s="9"/>
      <c r="D821" s="9"/>
    </row>
    <row r="822" spans="1:4" x14ac:dyDescent="0.2">
      <c r="A822" s="8"/>
      <c r="B822" s="9"/>
      <c r="C822" s="9"/>
      <c r="D822" s="9"/>
    </row>
    <row r="823" spans="1:4" x14ac:dyDescent="0.2">
      <c r="A823" s="8"/>
      <c r="B823" s="9"/>
      <c r="C823" s="9"/>
      <c r="D823" s="9"/>
    </row>
    <row r="824" spans="1:4" x14ac:dyDescent="0.2">
      <c r="A824" s="8"/>
      <c r="B824" s="9"/>
      <c r="C824" s="9"/>
      <c r="D824" s="9"/>
    </row>
    <row r="825" spans="1:4" x14ac:dyDescent="0.2">
      <c r="A825" s="8"/>
      <c r="B825" s="9"/>
      <c r="C825" s="9"/>
      <c r="D825" s="9"/>
    </row>
    <row r="826" spans="1:4" x14ac:dyDescent="0.2">
      <c r="A826" s="8"/>
      <c r="B826" s="9"/>
      <c r="C826" s="9"/>
      <c r="D826" s="9"/>
    </row>
    <row r="827" spans="1:4" x14ac:dyDescent="0.2">
      <c r="A827" s="8"/>
      <c r="B827" s="9"/>
      <c r="C827" s="9"/>
      <c r="D827" s="9"/>
    </row>
    <row r="828" spans="1:4" x14ac:dyDescent="0.2">
      <c r="A828" s="8"/>
      <c r="B828" s="9"/>
      <c r="C828" s="9"/>
      <c r="D828" s="9"/>
    </row>
    <row r="829" spans="1:4" x14ac:dyDescent="0.2">
      <c r="A829" s="8"/>
      <c r="B829" s="9"/>
      <c r="C829" s="9"/>
      <c r="D829" s="9"/>
    </row>
    <row r="830" spans="1:4" x14ac:dyDescent="0.2">
      <c r="A830" s="8"/>
      <c r="B830" s="9"/>
      <c r="C830" s="9"/>
      <c r="D830" s="9"/>
    </row>
    <row r="831" spans="1:4" x14ac:dyDescent="0.2">
      <c r="A831" s="8"/>
      <c r="B831" s="9"/>
      <c r="C831" s="9"/>
      <c r="D831" s="9"/>
    </row>
    <row r="832" spans="1:4" x14ac:dyDescent="0.2">
      <c r="A832" s="8"/>
      <c r="B832" s="9"/>
      <c r="C832" s="9"/>
      <c r="D832" s="9"/>
    </row>
    <row r="833" spans="1:4" x14ac:dyDescent="0.2">
      <c r="A833" s="8"/>
      <c r="B833" s="9"/>
      <c r="C833" s="9"/>
      <c r="D833" s="9"/>
    </row>
    <row r="834" spans="1:4" x14ac:dyDescent="0.2">
      <c r="A834" s="8"/>
      <c r="B834" s="9"/>
      <c r="C834" s="9"/>
      <c r="D834" s="9"/>
    </row>
    <row r="835" spans="1:4" x14ac:dyDescent="0.2">
      <c r="A835" s="8"/>
      <c r="B835" s="9"/>
      <c r="C835" s="9"/>
      <c r="D835" s="9"/>
    </row>
    <row r="836" spans="1:4" x14ac:dyDescent="0.2">
      <c r="A836" s="8"/>
      <c r="B836" s="9"/>
      <c r="C836" s="9"/>
      <c r="D836" s="9"/>
    </row>
    <row r="837" spans="1:4" x14ac:dyDescent="0.2">
      <c r="A837" s="8"/>
      <c r="B837" s="9"/>
      <c r="C837" s="9"/>
      <c r="D837" s="9"/>
    </row>
    <row r="838" spans="1:4" x14ac:dyDescent="0.2">
      <c r="A838" s="8"/>
      <c r="B838" s="9"/>
      <c r="C838" s="9"/>
      <c r="D838" s="9"/>
    </row>
    <row r="839" spans="1:4" x14ac:dyDescent="0.2">
      <c r="A839" s="8"/>
      <c r="B839" s="9"/>
      <c r="C839" s="9"/>
      <c r="D839" s="9"/>
    </row>
    <row r="840" spans="1:4" x14ac:dyDescent="0.2">
      <c r="A840" s="8"/>
      <c r="B840" s="9"/>
      <c r="C840" s="9"/>
      <c r="D840" s="9"/>
    </row>
    <row r="841" spans="1:4" x14ac:dyDescent="0.2">
      <c r="A841" s="8"/>
      <c r="B841" s="9"/>
      <c r="C841" s="9"/>
      <c r="D841" s="9"/>
    </row>
    <row r="842" spans="1:4" x14ac:dyDescent="0.2">
      <c r="A842" s="8"/>
      <c r="B842" s="9"/>
      <c r="C842" s="9"/>
      <c r="D842" s="9"/>
    </row>
    <row r="843" spans="1:4" x14ac:dyDescent="0.2">
      <c r="A843" s="8"/>
      <c r="B843" s="9"/>
      <c r="C843" s="9"/>
      <c r="D843" s="9"/>
    </row>
    <row r="844" spans="1:4" x14ac:dyDescent="0.2">
      <c r="A844" s="8"/>
      <c r="B844" s="9"/>
      <c r="C844" s="9"/>
      <c r="D844" s="9"/>
    </row>
    <row r="845" spans="1:4" x14ac:dyDescent="0.2">
      <c r="A845" s="8"/>
      <c r="B845" s="9"/>
      <c r="C845" s="9"/>
      <c r="D845" s="9"/>
    </row>
    <row r="846" spans="1:4" x14ac:dyDescent="0.2">
      <c r="A846" s="8"/>
      <c r="B846" s="9"/>
      <c r="C846" s="9"/>
      <c r="D846" s="9"/>
    </row>
    <row r="847" spans="1:4" x14ac:dyDescent="0.2">
      <c r="A847" s="8"/>
      <c r="B847" s="9"/>
      <c r="C847" s="9"/>
      <c r="D847" s="9"/>
    </row>
    <row r="848" spans="1:4" x14ac:dyDescent="0.2">
      <c r="A848" s="8"/>
      <c r="B848" s="9"/>
      <c r="C848" s="9"/>
      <c r="D848" s="9"/>
    </row>
    <row r="849" spans="1:4" x14ac:dyDescent="0.2">
      <c r="A849" s="8"/>
      <c r="B849" s="9"/>
      <c r="C849" s="9"/>
      <c r="D849" s="9"/>
    </row>
    <row r="850" spans="1:4" x14ac:dyDescent="0.2">
      <c r="A850" s="8"/>
      <c r="B850" s="9"/>
      <c r="C850" s="9"/>
      <c r="D850" s="9"/>
    </row>
    <row r="851" spans="1:4" x14ac:dyDescent="0.2">
      <c r="A851" s="8"/>
      <c r="B851" s="9"/>
      <c r="C851" s="9"/>
      <c r="D851" s="9"/>
    </row>
    <row r="852" spans="1:4" x14ac:dyDescent="0.2">
      <c r="A852" s="8"/>
      <c r="B852" s="9"/>
      <c r="C852" s="9"/>
      <c r="D852" s="9"/>
    </row>
    <row r="853" spans="1:4" x14ac:dyDescent="0.2">
      <c r="A853" s="8"/>
      <c r="B853" s="9"/>
      <c r="C853" s="9"/>
      <c r="D853" s="9"/>
    </row>
    <row r="854" spans="1:4" x14ac:dyDescent="0.2">
      <c r="A854" s="8"/>
      <c r="B854" s="9"/>
      <c r="C854" s="9"/>
      <c r="D854" s="9"/>
    </row>
    <row r="855" spans="1:4" x14ac:dyDescent="0.2">
      <c r="A855" s="8"/>
      <c r="B855" s="9"/>
      <c r="C855" s="9"/>
      <c r="D855" s="9"/>
    </row>
    <row r="856" spans="1:4" x14ac:dyDescent="0.2">
      <c r="A856" s="8"/>
      <c r="B856" s="9"/>
      <c r="C856" s="9"/>
      <c r="D856" s="9"/>
    </row>
    <row r="857" spans="1:4" x14ac:dyDescent="0.2">
      <c r="A857" s="8"/>
      <c r="B857" s="9"/>
      <c r="C857" s="9"/>
      <c r="D857" s="9"/>
    </row>
    <row r="858" spans="1:4" x14ac:dyDescent="0.2">
      <c r="A858" s="8"/>
      <c r="B858" s="9"/>
      <c r="C858" s="9"/>
      <c r="D858" s="9"/>
    </row>
    <row r="859" spans="1:4" x14ac:dyDescent="0.2">
      <c r="A859" s="8"/>
      <c r="B859" s="9"/>
      <c r="C859" s="9"/>
      <c r="D859" s="9"/>
    </row>
    <row r="860" spans="1:4" x14ac:dyDescent="0.2">
      <c r="A860" s="8"/>
      <c r="B860" s="9"/>
      <c r="C860" s="9"/>
      <c r="D860" s="9"/>
    </row>
    <row r="861" spans="1:4" x14ac:dyDescent="0.2">
      <c r="A861" s="8"/>
      <c r="B861" s="9"/>
      <c r="C861" s="9"/>
      <c r="D861" s="9"/>
    </row>
    <row r="862" spans="1:4" x14ac:dyDescent="0.2">
      <c r="A862" s="8"/>
      <c r="B862" s="9"/>
      <c r="C862" s="9"/>
      <c r="D862" s="9"/>
    </row>
    <row r="863" spans="1:4" x14ac:dyDescent="0.2">
      <c r="A863" s="8"/>
      <c r="B863" s="9"/>
      <c r="C863" s="9"/>
      <c r="D863" s="9"/>
    </row>
    <row r="864" spans="1:4" x14ac:dyDescent="0.2">
      <c r="A864" s="8"/>
      <c r="B864" s="9"/>
      <c r="C864" s="9"/>
      <c r="D864" s="9"/>
    </row>
    <row r="865" spans="1:4" x14ac:dyDescent="0.2">
      <c r="A865" s="8"/>
      <c r="B865" s="9"/>
      <c r="C865" s="9"/>
      <c r="D865" s="9"/>
    </row>
    <row r="866" spans="1:4" x14ac:dyDescent="0.2">
      <c r="A866" s="8"/>
      <c r="B866" s="9"/>
      <c r="C866" s="9"/>
      <c r="D866" s="9"/>
    </row>
    <row r="867" spans="1:4" x14ac:dyDescent="0.2">
      <c r="A867" s="8"/>
      <c r="B867" s="9"/>
      <c r="C867" s="9"/>
      <c r="D867" s="9"/>
    </row>
    <row r="868" spans="1:4" x14ac:dyDescent="0.2">
      <c r="A868" s="8"/>
      <c r="B868" s="9"/>
      <c r="C868" s="9"/>
      <c r="D868" s="9"/>
    </row>
    <row r="869" spans="1:4" x14ac:dyDescent="0.2">
      <c r="A869" s="8"/>
      <c r="B869" s="9"/>
      <c r="C869" s="9"/>
      <c r="D869" s="9"/>
    </row>
    <row r="870" spans="1:4" x14ac:dyDescent="0.2">
      <c r="A870" s="8"/>
      <c r="B870" s="9"/>
      <c r="C870" s="9"/>
      <c r="D870" s="9"/>
    </row>
    <row r="871" spans="1:4" x14ac:dyDescent="0.2">
      <c r="A871" s="8"/>
      <c r="B871" s="9"/>
      <c r="C871" s="9"/>
      <c r="D871" s="9"/>
    </row>
    <row r="872" spans="1:4" x14ac:dyDescent="0.2">
      <c r="A872" s="8"/>
      <c r="B872" s="9"/>
      <c r="C872" s="9"/>
      <c r="D872" s="9"/>
    </row>
    <row r="873" spans="1:4" x14ac:dyDescent="0.2">
      <c r="A873" s="8"/>
      <c r="B873" s="9"/>
      <c r="C873" s="9"/>
      <c r="D873" s="9"/>
    </row>
    <row r="874" spans="1:4" x14ac:dyDescent="0.2">
      <c r="A874" s="8"/>
      <c r="B874" s="9"/>
      <c r="C874" s="9"/>
      <c r="D874" s="9"/>
    </row>
    <row r="875" spans="1:4" x14ac:dyDescent="0.2">
      <c r="A875" s="8"/>
      <c r="B875" s="9"/>
      <c r="C875" s="9"/>
      <c r="D875" s="9"/>
    </row>
    <row r="876" spans="1:4" x14ac:dyDescent="0.2">
      <c r="A876" s="8"/>
      <c r="B876" s="9"/>
      <c r="C876" s="9"/>
      <c r="D876" s="9"/>
    </row>
    <row r="877" spans="1:4" x14ac:dyDescent="0.2">
      <c r="A877" s="8"/>
      <c r="B877" s="9"/>
      <c r="C877" s="9"/>
      <c r="D877" s="9"/>
    </row>
    <row r="878" spans="1:4" x14ac:dyDescent="0.2">
      <c r="A878" s="8"/>
      <c r="B878" s="9"/>
      <c r="C878" s="9"/>
      <c r="D878" s="9"/>
    </row>
    <row r="879" spans="1:4" x14ac:dyDescent="0.2">
      <c r="A879" s="8"/>
      <c r="B879" s="9"/>
      <c r="C879" s="9"/>
      <c r="D879" s="9"/>
    </row>
    <row r="880" spans="1:4" x14ac:dyDescent="0.2">
      <c r="A880" s="8"/>
      <c r="B880" s="9"/>
      <c r="C880" s="9"/>
      <c r="D880" s="9"/>
    </row>
    <row r="881" spans="1:4" x14ac:dyDescent="0.2">
      <c r="A881" s="8"/>
      <c r="B881" s="9"/>
      <c r="C881" s="9"/>
      <c r="D881" s="9"/>
    </row>
    <row r="882" spans="1:4" x14ac:dyDescent="0.2">
      <c r="A882" s="8"/>
      <c r="B882" s="9"/>
      <c r="C882" s="9"/>
      <c r="D882" s="9"/>
    </row>
    <row r="883" spans="1:4" x14ac:dyDescent="0.2">
      <c r="A883" s="8"/>
      <c r="B883" s="9"/>
      <c r="C883" s="9"/>
      <c r="D883" s="9"/>
    </row>
    <row r="884" spans="1:4" x14ac:dyDescent="0.2">
      <c r="A884" s="8"/>
      <c r="B884" s="9"/>
      <c r="C884" s="9"/>
      <c r="D884" s="9"/>
    </row>
    <row r="885" spans="1:4" x14ac:dyDescent="0.2">
      <c r="A885" s="8"/>
      <c r="B885" s="9"/>
      <c r="C885" s="9"/>
      <c r="D885" s="9"/>
    </row>
    <row r="886" spans="1:4" x14ac:dyDescent="0.2">
      <c r="A886" s="8"/>
      <c r="B886" s="9"/>
      <c r="C886" s="9"/>
      <c r="D886" s="9"/>
    </row>
    <row r="887" spans="1:4" x14ac:dyDescent="0.2">
      <c r="A887" s="8"/>
      <c r="B887" s="9"/>
      <c r="C887" s="9"/>
      <c r="D887" s="9"/>
    </row>
    <row r="888" spans="1:4" x14ac:dyDescent="0.2">
      <c r="A888" s="8"/>
      <c r="B888" s="9"/>
      <c r="C888" s="9"/>
      <c r="D888" s="9"/>
    </row>
    <row r="889" spans="1:4" x14ac:dyDescent="0.2">
      <c r="A889" s="8"/>
      <c r="B889" s="9"/>
      <c r="C889" s="9"/>
      <c r="D889" s="9"/>
    </row>
    <row r="890" spans="1:4" x14ac:dyDescent="0.2">
      <c r="A890" s="8"/>
      <c r="B890" s="9"/>
      <c r="C890" s="9"/>
      <c r="D890" s="9"/>
    </row>
    <row r="891" spans="1:4" x14ac:dyDescent="0.2">
      <c r="A891" s="8"/>
      <c r="B891" s="9"/>
      <c r="C891" s="9"/>
      <c r="D891" s="9"/>
    </row>
    <row r="892" spans="1:4" x14ac:dyDescent="0.2">
      <c r="A892" s="8"/>
      <c r="B892" s="9"/>
      <c r="C892" s="9"/>
      <c r="D892" s="9"/>
    </row>
    <row r="893" spans="1:4" x14ac:dyDescent="0.2">
      <c r="A893" s="8"/>
      <c r="B893" s="9"/>
      <c r="C893" s="9"/>
      <c r="D893" s="9"/>
    </row>
    <row r="894" spans="1:4" x14ac:dyDescent="0.2">
      <c r="A894" s="8"/>
      <c r="B894" s="9"/>
      <c r="C894" s="9"/>
      <c r="D894" s="9"/>
    </row>
    <row r="895" spans="1:4" x14ac:dyDescent="0.2">
      <c r="A895" s="8"/>
      <c r="B895" s="9"/>
      <c r="C895" s="9"/>
      <c r="D895" s="9"/>
    </row>
    <row r="896" spans="1:4" x14ac:dyDescent="0.2">
      <c r="A896" s="8"/>
      <c r="B896" s="9"/>
      <c r="C896" s="9"/>
      <c r="D896" s="9"/>
    </row>
    <row r="897" spans="1:4" x14ac:dyDescent="0.2">
      <c r="A897" s="8"/>
      <c r="B897" s="9"/>
      <c r="C897" s="9"/>
      <c r="D897" s="9"/>
    </row>
    <row r="898" spans="1:4" x14ac:dyDescent="0.2">
      <c r="A898" s="8"/>
      <c r="B898" s="9"/>
      <c r="C898" s="9"/>
      <c r="D898" s="9"/>
    </row>
    <row r="899" spans="1:4" x14ac:dyDescent="0.2">
      <c r="A899" s="8"/>
      <c r="B899" s="9"/>
      <c r="C899" s="9"/>
      <c r="D899" s="9"/>
    </row>
    <row r="900" spans="1:4" x14ac:dyDescent="0.2">
      <c r="A900" s="8"/>
      <c r="B900" s="9"/>
      <c r="C900" s="9"/>
      <c r="D900" s="9"/>
    </row>
    <row r="901" spans="1:4" x14ac:dyDescent="0.2">
      <c r="A901" s="8"/>
      <c r="B901" s="9"/>
      <c r="C901" s="9"/>
      <c r="D901" s="9"/>
    </row>
    <row r="902" spans="1:4" x14ac:dyDescent="0.2">
      <c r="A902" s="8"/>
      <c r="B902" s="9"/>
      <c r="C902" s="9"/>
      <c r="D902" s="9"/>
    </row>
    <row r="903" spans="1:4" x14ac:dyDescent="0.2">
      <c r="A903" s="8"/>
      <c r="B903" s="9"/>
      <c r="C903" s="9"/>
      <c r="D903" s="9"/>
    </row>
    <row r="904" spans="1:4" x14ac:dyDescent="0.2">
      <c r="A904" s="8"/>
      <c r="B904" s="9"/>
      <c r="C904" s="9"/>
      <c r="D904" s="9"/>
    </row>
    <row r="905" spans="1:4" x14ac:dyDescent="0.2">
      <c r="A905" s="8"/>
      <c r="B905" s="9"/>
      <c r="C905" s="9"/>
      <c r="D905" s="9"/>
    </row>
    <row r="906" spans="1:4" x14ac:dyDescent="0.2">
      <c r="A906" s="8"/>
      <c r="B906" s="9"/>
      <c r="C906" s="9"/>
      <c r="D906" s="9"/>
    </row>
    <row r="907" spans="1:4" x14ac:dyDescent="0.2">
      <c r="A907" s="8"/>
      <c r="B907" s="9"/>
      <c r="C907" s="9"/>
      <c r="D907" s="9"/>
    </row>
    <row r="908" spans="1:4" x14ac:dyDescent="0.2">
      <c r="A908" s="8"/>
      <c r="B908" s="9"/>
      <c r="C908" s="9"/>
      <c r="D908" s="9"/>
    </row>
    <row r="909" spans="1:4" x14ac:dyDescent="0.2">
      <c r="A909" s="8"/>
      <c r="B909" s="9"/>
      <c r="C909" s="9"/>
      <c r="D909" s="9"/>
    </row>
    <row r="910" spans="1:4" x14ac:dyDescent="0.2">
      <c r="A910" s="8"/>
      <c r="B910" s="9"/>
      <c r="C910" s="9"/>
      <c r="D910" s="9"/>
    </row>
    <row r="911" spans="1:4" x14ac:dyDescent="0.2">
      <c r="A911" s="8"/>
      <c r="B911" s="9"/>
      <c r="C911" s="9"/>
      <c r="D911" s="9"/>
    </row>
    <row r="912" spans="1:4" x14ac:dyDescent="0.2">
      <c r="A912" s="8"/>
      <c r="B912" s="9"/>
      <c r="C912" s="9"/>
      <c r="D912" s="9"/>
    </row>
    <row r="913" spans="1:4" x14ac:dyDescent="0.2">
      <c r="A913" s="8"/>
      <c r="B913" s="9"/>
      <c r="C913" s="9"/>
      <c r="D913" s="9"/>
    </row>
    <row r="914" spans="1:4" x14ac:dyDescent="0.2">
      <c r="A914" s="8"/>
      <c r="B914" s="9"/>
      <c r="C914" s="9"/>
      <c r="D914" s="9"/>
    </row>
    <row r="915" spans="1:4" x14ac:dyDescent="0.2">
      <c r="A915" s="8"/>
      <c r="B915" s="9"/>
      <c r="C915" s="9"/>
      <c r="D915" s="9"/>
    </row>
    <row r="916" spans="1:4" x14ac:dyDescent="0.2">
      <c r="A916" s="8"/>
      <c r="B916" s="9"/>
      <c r="C916" s="9"/>
      <c r="D916" s="9"/>
    </row>
    <row r="917" spans="1:4" x14ac:dyDescent="0.2">
      <c r="A917" s="8"/>
      <c r="B917" s="9"/>
      <c r="C917" s="9"/>
      <c r="D917" s="9"/>
    </row>
    <row r="918" spans="1:4" x14ac:dyDescent="0.2">
      <c r="A918" s="8"/>
      <c r="B918" s="9"/>
      <c r="C918" s="9"/>
      <c r="D918" s="9"/>
    </row>
    <row r="919" spans="1:4" x14ac:dyDescent="0.2">
      <c r="A919" s="8"/>
      <c r="B919" s="9"/>
      <c r="C919" s="9"/>
      <c r="D919" s="9"/>
    </row>
    <row r="920" spans="1:4" x14ac:dyDescent="0.2">
      <c r="A920" s="8"/>
      <c r="B920" s="9"/>
      <c r="C920" s="9"/>
      <c r="D920" s="9"/>
    </row>
    <row r="921" spans="1:4" x14ac:dyDescent="0.2">
      <c r="A921" s="8"/>
      <c r="B921" s="9"/>
      <c r="C921" s="9"/>
      <c r="D921" s="9"/>
    </row>
    <row r="922" spans="1:4" x14ac:dyDescent="0.2">
      <c r="A922" s="8"/>
      <c r="B922" s="9"/>
      <c r="C922" s="9"/>
      <c r="D922" s="9"/>
    </row>
    <row r="923" spans="1:4" x14ac:dyDescent="0.2">
      <c r="A923" s="8"/>
      <c r="B923" s="9"/>
      <c r="C923" s="9"/>
      <c r="D923" s="9"/>
    </row>
    <row r="924" spans="1:4" x14ac:dyDescent="0.2">
      <c r="A924" s="8"/>
      <c r="B924" s="9"/>
      <c r="C924" s="9"/>
      <c r="D924" s="9"/>
    </row>
    <row r="925" spans="1:4" x14ac:dyDescent="0.2">
      <c r="A925" s="8"/>
      <c r="B925" s="9"/>
      <c r="C925" s="9"/>
      <c r="D925" s="9"/>
    </row>
    <row r="926" spans="1:4" x14ac:dyDescent="0.2">
      <c r="A926" s="8"/>
      <c r="B926" s="9"/>
      <c r="C926" s="9"/>
      <c r="D926" s="9"/>
    </row>
    <row r="927" spans="1:4" x14ac:dyDescent="0.2">
      <c r="A927" s="8"/>
      <c r="B927" s="9"/>
      <c r="C927" s="9"/>
      <c r="D927" s="9"/>
    </row>
    <row r="928" spans="1:4" x14ac:dyDescent="0.2">
      <c r="A928" s="8"/>
      <c r="B928" s="9"/>
      <c r="C928" s="9"/>
      <c r="D928" s="9"/>
    </row>
    <row r="929" spans="1:4" x14ac:dyDescent="0.2">
      <c r="A929" s="8"/>
      <c r="B929" s="9"/>
      <c r="C929" s="9"/>
      <c r="D929" s="9"/>
    </row>
    <row r="930" spans="1:4" x14ac:dyDescent="0.2">
      <c r="A930" s="8"/>
      <c r="B930" s="9"/>
      <c r="C930" s="9"/>
      <c r="D930" s="9"/>
    </row>
    <row r="931" spans="1:4" x14ac:dyDescent="0.2">
      <c r="A931" s="8"/>
      <c r="B931" s="9"/>
      <c r="C931" s="9"/>
      <c r="D931" s="9"/>
    </row>
    <row r="932" spans="1:4" x14ac:dyDescent="0.2">
      <c r="A932" s="8"/>
      <c r="B932" s="9"/>
      <c r="C932" s="9"/>
      <c r="D932" s="9"/>
    </row>
    <row r="933" spans="1:4" x14ac:dyDescent="0.2">
      <c r="A933" s="8"/>
      <c r="B933" s="9"/>
      <c r="C933" s="9"/>
      <c r="D933" s="9"/>
    </row>
    <row r="934" spans="1:4" x14ac:dyDescent="0.2">
      <c r="A934" s="8"/>
      <c r="B934" s="9"/>
      <c r="C934" s="9"/>
      <c r="D934" s="9"/>
    </row>
    <row r="935" spans="1:4" x14ac:dyDescent="0.2">
      <c r="A935" s="8"/>
      <c r="B935" s="9"/>
      <c r="C935" s="9"/>
      <c r="D935" s="9"/>
    </row>
    <row r="936" spans="1:4" x14ac:dyDescent="0.2">
      <c r="A936" s="8"/>
      <c r="B936" s="9"/>
      <c r="C936" s="9"/>
      <c r="D936" s="9"/>
    </row>
    <row r="937" spans="1:4" x14ac:dyDescent="0.2">
      <c r="A937" s="8"/>
      <c r="B937" s="9"/>
      <c r="C937" s="9"/>
      <c r="D937" s="9"/>
    </row>
    <row r="938" spans="1:4" x14ac:dyDescent="0.2">
      <c r="A938" s="8"/>
      <c r="B938" s="9"/>
      <c r="C938" s="9"/>
      <c r="D938" s="9"/>
    </row>
    <row r="939" spans="1:4" x14ac:dyDescent="0.2">
      <c r="A939" s="8"/>
      <c r="B939" s="9"/>
      <c r="C939" s="9"/>
      <c r="D939" s="9"/>
    </row>
    <row r="940" spans="1:4" x14ac:dyDescent="0.2">
      <c r="A940" s="8"/>
      <c r="B940" s="9"/>
      <c r="C940" s="9"/>
      <c r="D940" s="9"/>
    </row>
    <row r="941" spans="1:4" x14ac:dyDescent="0.2">
      <c r="A941" s="8"/>
      <c r="B941" s="9"/>
      <c r="C941" s="9"/>
      <c r="D941" s="9"/>
    </row>
    <row r="942" spans="1:4" x14ac:dyDescent="0.2">
      <c r="A942" s="8"/>
      <c r="B942" s="9"/>
      <c r="C942" s="9"/>
      <c r="D942" s="9"/>
    </row>
    <row r="943" spans="1:4" x14ac:dyDescent="0.2">
      <c r="A943" s="8"/>
      <c r="B943" s="9"/>
      <c r="C943" s="9"/>
      <c r="D943" s="9"/>
    </row>
    <row r="944" spans="1:4" x14ac:dyDescent="0.2">
      <c r="A944" s="8"/>
      <c r="B944" s="9"/>
      <c r="C944" s="9"/>
      <c r="D944" s="9"/>
    </row>
    <row r="945" spans="1:4" x14ac:dyDescent="0.2">
      <c r="A945" s="8"/>
      <c r="B945" s="9"/>
      <c r="C945" s="9"/>
      <c r="D945" s="9"/>
    </row>
    <row r="946" spans="1:4" x14ac:dyDescent="0.2">
      <c r="A946" s="8"/>
      <c r="B946" s="9"/>
      <c r="C946" s="9"/>
      <c r="D946" s="9"/>
    </row>
    <row r="947" spans="1:4" x14ac:dyDescent="0.2">
      <c r="A947" s="8"/>
      <c r="B947" s="9"/>
      <c r="C947" s="9"/>
      <c r="D947" s="9"/>
    </row>
    <row r="948" spans="1:4" x14ac:dyDescent="0.2">
      <c r="A948" s="8"/>
      <c r="B948" s="9"/>
      <c r="C948" s="9"/>
      <c r="D948" s="9"/>
    </row>
    <row r="949" spans="1:4" x14ac:dyDescent="0.2">
      <c r="A949" s="8"/>
      <c r="B949" s="9"/>
      <c r="C949" s="9"/>
      <c r="D949" s="9"/>
    </row>
    <row r="950" spans="1:4" x14ac:dyDescent="0.2">
      <c r="A950" s="8"/>
      <c r="B950" s="9"/>
      <c r="C950" s="9"/>
      <c r="D950" s="9"/>
    </row>
    <row r="951" spans="1:4" x14ac:dyDescent="0.2">
      <c r="A951" s="8"/>
      <c r="B951" s="9"/>
      <c r="C951" s="9"/>
      <c r="D951" s="9"/>
    </row>
    <row r="952" spans="1:4" x14ac:dyDescent="0.2">
      <c r="A952" s="8"/>
      <c r="B952" s="9"/>
      <c r="C952" s="9"/>
      <c r="D952" s="9"/>
    </row>
    <row r="953" spans="1:4" x14ac:dyDescent="0.2">
      <c r="A953" s="8"/>
      <c r="B953" s="9"/>
      <c r="C953" s="9"/>
      <c r="D953" s="9"/>
    </row>
    <row r="954" spans="1:4" x14ac:dyDescent="0.2">
      <c r="A954" s="8"/>
      <c r="B954" s="9"/>
      <c r="C954" s="9"/>
      <c r="D954" s="9"/>
    </row>
    <row r="955" spans="1:4" x14ac:dyDescent="0.2">
      <c r="A955" s="8"/>
      <c r="B955" s="9"/>
      <c r="C955" s="9"/>
      <c r="D955" s="9"/>
    </row>
    <row r="956" spans="1:4" x14ac:dyDescent="0.2">
      <c r="A956" s="8"/>
      <c r="B956" s="9"/>
      <c r="C956" s="9"/>
      <c r="D956" s="9"/>
    </row>
    <row r="957" spans="1:4" x14ac:dyDescent="0.2">
      <c r="A957" s="8"/>
      <c r="B957" s="9"/>
      <c r="C957" s="9"/>
      <c r="D957" s="9"/>
    </row>
    <row r="958" spans="1:4" x14ac:dyDescent="0.2">
      <c r="A958" s="8"/>
      <c r="B958" s="9"/>
      <c r="C958" s="9"/>
      <c r="D958" s="9"/>
    </row>
    <row r="959" spans="1:4" x14ac:dyDescent="0.2">
      <c r="A959" s="8"/>
      <c r="B959" s="9"/>
      <c r="C959" s="9"/>
      <c r="D959" s="9"/>
    </row>
    <row r="960" spans="1:4" x14ac:dyDescent="0.2">
      <c r="A960" s="8"/>
      <c r="B960" s="9"/>
      <c r="C960" s="9"/>
      <c r="D960" s="9"/>
    </row>
    <row r="961" spans="1:4" x14ac:dyDescent="0.2">
      <c r="A961" s="8"/>
      <c r="B961" s="9"/>
      <c r="C961" s="9"/>
      <c r="D961" s="9"/>
    </row>
    <row r="962" spans="1:4" x14ac:dyDescent="0.2">
      <c r="A962" s="8"/>
      <c r="B962" s="9"/>
      <c r="C962" s="9"/>
      <c r="D962" s="9"/>
    </row>
    <row r="963" spans="1:4" x14ac:dyDescent="0.2">
      <c r="A963" s="8"/>
      <c r="B963" s="9"/>
      <c r="C963" s="9"/>
      <c r="D963" s="9"/>
    </row>
    <row r="964" spans="1:4" x14ac:dyDescent="0.2">
      <c r="A964" s="8"/>
      <c r="B964" s="9"/>
      <c r="C964" s="9"/>
      <c r="D964" s="9"/>
    </row>
    <row r="965" spans="1:4" x14ac:dyDescent="0.2">
      <c r="A965" s="8"/>
      <c r="B965" s="9"/>
      <c r="C965" s="9"/>
      <c r="D965" s="9"/>
    </row>
    <row r="966" spans="1:4" x14ac:dyDescent="0.2">
      <c r="A966" s="8"/>
      <c r="B966" s="9"/>
      <c r="C966" s="9"/>
      <c r="D966" s="9"/>
    </row>
    <row r="967" spans="1:4" x14ac:dyDescent="0.2">
      <c r="A967" s="8"/>
      <c r="B967" s="9"/>
      <c r="C967" s="9"/>
      <c r="D967" s="9"/>
    </row>
    <row r="968" spans="1:4" x14ac:dyDescent="0.2">
      <c r="A968" s="8"/>
      <c r="B968" s="9"/>
      <c r="C968" s="9"/>
      <c r="D968" s="9"/>
    </row>
    <row r="969" spans="1:4" x14ac:dyDescent="0.2">
      <c r="A969" s="8"/>
      <c r="B969" s="9"/>
      <c r="C969" s="9"/>
      <c r="D969" s="9"/>
    </row>
    <row r="970" spans="1:4" x14ac:dyDescent="0.2">
      <c r="A970" s="8"/>
      <c r="B970" s="9"/>
      <c r="C970" s="9"/>
      <c r="D970" s="9"/>
    </row>
    <row r="971" spans="1:4" x14ac:dyDescent="0.2">
      <c r="A971" s="8"/>
      <c r="B971" s="9"/>
      <c r="C971" s="9"/>
      <c r="D971" s="9"/>
    </row>
    <row r="972" spans="1:4" x14ac:dyDescent="0.2">
      <c r="A972" s="8"/>
      <c r="B972" s="9"/>
      <c r="C972" s="9"/>
      <c r="D972" s="9"/>
    </row>
    <row r="973" spans="1:4" x14ac:dyDescent="0.2">
      <c r="A973" s="8"/>
      <c r="B973" s="9"/>
      <c r="C973" s="9"/>
      <c r="D973" s="9"/>
    </row>
    <row r="974" spans="1:4" x14ac:dyDescent="0.2">
      <c r="A974" s="8"/>
      <c r="B974" s="9"/>
      <c r="C974" s="9"/>
      <c r="D974" s="9"/>
    </row>
    <row r="975" spans="1:4" x14ac:dyDescent="0.2">
      <c r="A975" s="8"/>
      <c r="B975" s="9"/>
      <c r="C975" s="9"/>
      <c r="D975" s="9"/>
    </row>
    <row r="976" spans="1:4" x14ac:dyDescent="0.2">
      <c r="A976" s="8"/>
      <c r="B976" s="9"/>
      <c r="C976" s="9"/>
      <c r="D976" s="9"/>
    </row>
  </sheetData>
  <sheetProtection algorithmName="SHA-512" hashValue="7J7mFqCHB/W69lwPHHGN+db4df5V/rLzlXkSY290ekoYS5rzjZr0vcCEoM5qs6CeP5v/54qsBdn3d6I0tvSs/w==" saltValue="SLCXZITn21912sSIaoP07w==" spinCount="100000" sheet="1" objects="1" scenarios="1" selectLockedCells="1" selectUnlockedCells="1"/>
  <customSheetViews>
    <customSheetView guid="{BC132F5A-48BB-47E0-9EB2-2658EB15CC9A}" scale="154" showPageBreaks="1" hiddenColumns="1" view="pageBreakPreview">
      <selection activeCell="K1" sqref="K1"/>
      <pageMargins left="0.70866141732283472" right="0.11811023622047245" top="0.43307086614173229" bottom="0.59055118110236227" header="0.19685039370078741" footer="0.51181102362204722"/>
      <pageSetup paperSize="9" scale="90" orientation="landscape" r:id="rId1"/>
      <headerFooter alignWithMargins="0">
        <oddFooter>&amp;L&amp;D&amp;R&amp;P</oddFooter>
      </headerFooter>
    </customSheetView>
  </customSheetViews>
  <pageMargins left="0.70866141732283472" right="0.11811023622047245" top="0.43307086614173229" bottom="0.59055118110236227" header="0.19685039370078741" footer="0.51181102362204722"/>
  <pageSetup paperSize="9" scale="90" orientation="landscape" r:id="rId2"/>
  <headerFooter alignWithMargins="0"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Príjmy BR</vt:lpstr>
      <vt:lpstr>Príjmy KR</vt:lpstr>
      <vt:lpstr>PFO</vt:lpstr>
      <vt:lpstr>Výdavky BR</vt:lpstr>
      <vt:lpstr>Výdavky KR</vt:lpstr>
      <vt:lpstr>VFO</vt:lpstr>
      <vt:lpstr>SUMÁR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LANGEROVÁ Anna</cp:lastModifiedBy>
  <cp:lastPrinted>2017-11-28T12:24:10Z</cp:lastPrinted>
  <dcterms:created xsi:type="dcterms:W3CDTF">2014-01-20T14:24:34Z</dcterms:created>
  <dcterms:modified xsi:type="dcterms:W3CDTF">2017-12-04T14:15:37Z</dcterms:modified>
</cp:coreProperties>
</file>